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9510" windowHeight="4410" activeTab="0"/>
  </bookViews>
  <sheets>
    <sheet name="COMPANY" sheetId="1" r:id="rId1"/>
  </sheets>
  <definedNames>
    <definedName name="_xlnm.Print_Area" localSheetId="0">'COMPANY'!$B$3:$V$259</definedName>
    <definedName name="_xlnm.Print_Titles" localSheetId="0">'COMPANY'!$3:$3</definedName>
  </definedNames>
  <calcPr fullCalcOnLoad="1"/>
</workbook>
</file>

<file path=xl/sharedStrings.xml><?xml version="1.0" encoding="utf-8"?>
<sst xmlns="http://schemas.openxmlformats.org/spreadsheetml/2006/main" count="1558" uniqueCount="821">
  <si>
    <t>Executive Department</t>
  </si>
  <si>
    <t>TX</t>
  </si>
  <si>
    <t>Omaha</t>
  </si>
  <si>
    <t>NE</t>
  </si>
  <si>
    <t>Central Mutual Ins. Co.</t>
  </si>
  <si>
    <t>P O Box 351</t>
  </si>
  <si>
    <t>Van Wert</t>
  </si>
  <si>
    <t>OH</t>
  </si>
  <si>
    <t>45891-0351</t>
  </si>
  <si>
    <t>Actuarial Department</t>
  </si>
  <si>
    <t>NJ</t>
  </si>
  <si>
    <t>Schaumburg</t>
  </si>
  <si>
    <t>IL</t>
  </si>
  <si>
    <t>Northland Insurance Co.</t>
  </si>
  <si>
    <t>St. Paul</t>
  </si>
  <si>
    <t>MN</t>
  </si>
  <si>
    <t>Los Angeles</t>
  </si>
  <si>
    <t>CA</t>
  </si>
  <si>
    <t>Empire Fire &amp; Marine Ins. Co.</t>
  </si>
  <si>
    <t>13810 FNB Parkway</t>
  </si>
  <si>
    <t>Executive Dept.</t>
  </si>
  <si>
    <t>United States Liability Ins. Co.</t>
  </si>
  <si>
    <t>PA</t>
  </si>
  <si>
    <t>Accounting Department</t>
  </si>
  <si>
    <t>American National Genl. Ins.</t>
  </si>
  <si>
    <t>Corp. Ctr. 1949 East Sunshine</t>
  </si>
  <si>
    <t>Springfield</t>
  </si>
  <si>
    <t>MO</t>
  </si>
  <si>
    <t>65899-0001</t>
  </si>
  <si>
    <t>WI</t>
  </si>
  <si>
    <t>United Fire &amp; Casualty Co.</t>
  </si>
  <si>
    <t>P O Box 73909</t>
  </si>
  <si>
    <t>Cedar Rapids</t>
  </si>
  <si>
    <t>IA</t>
  </si>
  <si>
    <t>52407-3909</t>
  </si>
  <si>
    <t>New York</t>
  </si>
  <si>
    <t>NY</t>
  </si>
  <si>
    <t>OK</t>
  </si>
  <si>
    <t>Mid-Continent Group</t>
  </si>
  <si>
    <t>P O Box 1409</t>
  </si>
  <si>
    <t>Tulsa</t>
  </si>
  <si>
    <t>74101-1409</t>
  </si>
  <si>
    <t>Statistical Dept.</t>
  </si>
  <si>
    <t>Chicago</t>
  </si>
  <si>
    <t>Hartford</t>
  </si>
  <si>
    <t>CT</t>
  </si>
  <si>
    <t>06102-5024</t>
  </si>
  <si>
    <t>Capital Indemnity Corp.</t>
  </si>
  <si>
    <t>P O Box 5900</t>
  </si>
  <si>
    <t>Madison</t>
  </si>
  <si>
    <t>53705-0900</t>
  </si>
  <si>
    <t>American Alternative Ins. Corp.</t>
  </si>
  <si>
    <t>555 College Road East</t>
  </si>
  <si>
    <t>Princeton</t>
  </si>
  <si>
    <t>08543-5241</t>
  </si>
  <si>
    <t>Columbus</t>
  </si>
  <si>
    <t>Finance Dept.</t>
  </si>
  <si>
    <t>Interins Exch. of the Auto Club</t>
  </si>
  <si>
    <t>Santa Ana</t>
  </si>
  <si>
    <t>Contractors Bonding &amp; Ins. Co.</t>
  </si>
  <si>
    <t>P O Box 9271</t>
  </si>
  <si>
    <t>Seattle</t>
  </si>
  <si>
    <t>WA</t>
  </si>
  <si>
    <t>98109-0271</t>
  </si>
  <si>
    <t>State Reports Dept.</t>
  </si>
  <si>
    <t>AMCO Insurance</t>
  </si>
  <si>
    <t>Des Moines</t>
  </si>
  <si>
    <t>50391-2000</t>
  </si>
  <si>
    <t>Zurich American Group</t>
  </si>
  <si>
    <t>60196-1056</t>
  </si>
  <si>
    <t>Westport Insurance Corp.</t>
  </si>
  <si>
    <t>P O Box 2979</t>
  </si>
  <si>
    <t>Overland Park</t>
  </si>
  <si>
    <t>KS</t>
  </si>
  <si>
    <t>66201-1379</t>
  </si>
  <si>
    <t>5400 University Avenue</t>
  </si>
  <si>
    <t>West Des Moines</t>
  </si>
  <si>
    <t>50266-5997</t>
  </si>
  <si>
    <t>Atlanta</t>
  </si>
  <si>
    <t>GA</t>
  </si>
  <si>
    <t>Diamond State Ins. Co.</t>
  </si>
  <si>
    <t>Three Bala Plaza East - Ste 300</t>
  </si>
  <si>
    <t>Bala Cynwyd</t>
  </si>
  <si>
    <t>19004</t>
  </si>
  <si>
    <t>Utica Mutual Ins. Co.</t>
  </si>
  <si>
    <t>P O Box 530</t>
  </si>
  <si>
    <t>Utica</t>
  </si>
  <si>
    <t>13503-0530</t>
  </si>
  <si>
    <t>MI</t>
  </si>
  <si>
    <t>55102-1396</t>
  </si>
  <si>
    <t>USAA-Corise Morrison</t>
  </si>
  <si>
    <t>9800 Fredericksburg Road</t>
  </si>
  <si>
    <t>San Antonio</t>
  </si>
  <si>
    <t>78288-0479</t>
  </si>
  <si>
    <t>Dallas</t>
  </si>
  <si>
    <t>Bureau Reporting Dept.</t>
  </si>
  <si>
    <t>Tokio Marine &amp; Fire Ins. Co.</t>
  </si>
  <si>
    <t>One Tower Square</t>
  </si>
  <si>
    <t>06183-7050</t>
  </si>
  <si>
    <t>P O Box 4602</t>
  </si>
  <si>
    <t>Warren</t>
  </si>
  <si>
    <t>Director Fin. Statements</t>
  </si>
  <si>
    <t>State Farm Insurance Cos.</t>
  </si>
  <si>
    <t>One State Farm Plaza</t>
  </si>
  <si>
    <t>Bloomington</t>
  </si>
  <si>
    <t>61710-0001</t>
  </si>
  <si>
    <t>Financial Reptg. Dept.</t>
  </si>
  <si>
    <t>Star Insurance Co.</t>
  </si>
  <si>
    <t>Southfield</t>
  </si>
  <si>
    <t>Accounting Dept.</t>
  </si>
  <si>
    <t>Sentry Insurance A Mutual Co.</t>
  </si>
  <si>
    <t>1800 N. Point Dr.</t>
  </si>
  <si>
    <t>Stevens Point</t>
  </si>
  <si>
    <t>Safeco Plaza</t>
  </si>
  <si>
    <t>98185-0001</t>
  </si>
  <si>
    <t>NC</t>
  </si>
  <si>
    <t>Actuarial Services Dept.</t>
  </si>
  <si>
    <t>RLI Insurance Co.</t>
  </si>
  <si>
    <t>9025 North Lindbergh Drive</t>
  </si>
  <si>
    <t>Peoria</t>
  </si>
  <si>
    <t>Phoenix</t>
  </si>
  <si>
    <t>AZ</t>
  </si>
  <si>
    <t>Corporate Accounting Dept.</t>
  </si>
  <si>
    <t>Houston</t>
  </si>
  <si>
    <t>Providence</t>
  </si>
  <si>
    <t>RI</t>
  </si>
  <si>
    <t>1111 Ashworth Road</t>
  </si>
  <si>
    <t>W. Des Moines</t>
  </si>
  <si>
    <t>50265-3538</t>
  </si>
  <si>
    <t>Philadelphia Indemnity Ins. Co.</t>
  </si>
  <si>
    <t>One Bala Plaza-Suite 100</t>
  </si>
  <si>
    <t>19004-1401</t>
  </si>
  <si>
    <t>Pharmacists Mutual Ins.</t>
  </si>
  <si>
    <t>P O Box 370</t>
  </si>
  <si>
    <t>Algona</t>
  </si>
  <si>
    <t>50511-0370</t>
  </si>
  <si>
    <t>Regulatory Compliance Dept.</t>
  </si>
  <si>
    <t>Ohio Casualty Group</t>
  </si>
  <si>
    <t>Nationwide Agribusiness Ins. Co.</t>
  </si>
  <si>
    <t>National Lloyds Ins. Co.</t>
  </si>
  <si>
    <t>P O Box 2650</t>
  </si>
  <si>
    <t>Waco</t>
  </si>
  <si>
    <t>76702-2650</t>
  </si>
  <si>
    <t>Scottsdale Indemnity Company</t>
  </si>
  <si>
    <t>P O Box 4110</t>
  </si>
  <si>
    <t>Scottsdale</t>
  </si>
  <si>
    <t>85261-4110</t>
  </si>
  <si>
    <t>Statutory Accounting Dept.</t>
  </si>
  <si>
    <t>National Casualty Co.</t>
  </si>
  <si>
    <t>Jerry P. With, President</t>
  </si>
  <si>
    <t>Albuquerque</t>
  </si>
  <si>
    <t>NM</t>
  </si>
  <si>
    <t>Minneapolis</t>
  </si>
  <si>
    <t>Compliance Dept.</t>
  </si>
  <si>
    <t>Fort Worth</t>
  </si>
  <si>
    <t>P O Box 2060</t>
  </si>
  <si>
    <t>Farmington Hills</t>
  </si>
  <si>
    <t>48333-2060</t>
  </si>
  <si>
    <t>Metropolitan Prop. &amp; Cas. Ins.</t>
  </si>
  <si>
    <t>P O Box 350</t>
  </si>
  <si>
    <t>Warwick</t>
  </si>
  <si>
    <t>02887</t>
  </si>
  <si>
    <t>Statutory Acct. Dept.</t>
  </si>
  <si>
    <t>Markel Insurance Co.</t>
  </si>
  <si>
    <t>Glen Allen</t>
  </si>
  <si>
    <t>VA</t>
  </si>
  <si>
    <t>Markel American Ins. Co.</t>
  </si>
  <si>
    <t>Accounting/Statistical Dept.</t>
  </si>
  <si>
    <t>Boca Raton</t>
  </si>
  <si>
    <t>FL</t>
  </si>
  <si>
    <t>MA</t>
  </si>
  <si>
    <t>Reins. Acctg. Dept.</t>
  </si>
  <si>
    <t>Liberty Mutual Insurance Cos.</t>
  </si>
  <si>
    <t>Boston</t>
  </si>
  <si>
    <t>Jewelers Mutual Insurance Co.</t>
  </si>
  <si>
    <t>P O Box 468</t>
  </si>
  <si>
    <t>Neenah</t>
  </si>
  <si>
    <t>54957-0468</t>
  </si>
  <si>
    <t>06115</t>
  </si>
  <si>
    <t>Insurance Co. of the West</t>
  </si>
  <si>
    <t>P O Box 85563</t>
  </si>
  <si>
    <t>San Diego</t>
  </si>
  <si>
    <t>92186-5563</t>
  </si>
  <si>
    <t>Indiana Lumbermens Mutual Ins.</t>
  </si>
  <si>
    <t>P O Box 68600</t>
  </si>
  <si>
    <t>Indianapolis</t>
  </si>
  <si>
    <t>IN</t>
  </si>
  <si>
    <t>P &amp; C Statistics Dept.</t>
  </si>
  <si>
    <t>Horace Mann Companies</t>
  </si>
  <si>
    <t>1 Horace Mann Plaza</t>
  </si>
  <si>
    <t>62715-0001</t>
  </si>
  <si>
    <t>Harco National Ins. Co.</t>
  </si>
  <si>
    <t>P O Box 68309</t>
  </si>
  <si>
    <t>60168-0309</t>
  </si>
  <si>
    <t>Bureau Rptg.</t>
  </si>
  <si>
    <t>Hanover Insurance Cos.</t>
  </si>
  <si>
    <t>100 North Parkway Sta. H-220</t>
  </si>
  <si>
    <t>Worcester</t>
  </si>
  <si>
    <t>01605-1396</t>
  </si>
  <si>
    <t>Cincinnati</t>
  </si>
  <si>
    <t>Grain Dealers Mutual Insurance</t>
  </si>
  <si>
    <t>P O Box 1747</t>
  </si>
  <si>
    <t>46206-1747</t>
  </si>
  <si>
    <t>Actuarial Dept.</t>
  </si>
  <si>
    <t>Premium Tax Dept.</t>
  </si>
  <si>
    <t>Gerling America Ins. Co.</t>
  </si>
  <si>
    <t>General Casualty Insurance Cos.</t>
  </si>
  <si>
    <t>One General Drive</t>
  </si>
  <si>
    <t>Sun Prairie</t>
  </si>
  <si>
    <t>53596</t>
  </si>
  <si>
    <t>John Lesiewicz-Accounting Dept.</t>
  </si>
  <si>
    <t>Foremost Insurance Group</t>
  </si>
  <si>
    <t>P O Box 2450</t>
  </si>
  <si>
    <t>Grand Rapids</t>
  </si>
  <si>
    <t>49501-2450</t>
  </si>
  <si>
    <t>Compliance Department</t>
  </si>
  <si>
    <t>Florist Mutual Insurance Co.</t>
  </si>
  <si>
    <t>500 St. Louis Street</t>
  </si>
  <si>
    <t>Edwardsville</t>
  </si>
  <si>
    <t>62025-1573</t>
  </si>
  <si>
    <t>Firemans Fund Insurance Cos.</t>
  </si>
  <si>
    <t>777 San Marin Drive</t>
  </si>
  <si>
    <t>Novato</t>
  </si>
  <si>
    <t>94998-1000</t>
  </si>
  <si>
    <t>Federated Service Ins. Co.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</si>
  <si>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</si>
  <si>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</si>
  <si>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</si>
  <si>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</si>
  <si>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</si>
  <si>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</si>
  <si>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</si>
  <si>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66285-5147</t>
  </si>
  <si>
    <t>Federated Mutual Insurance</t>
  </si>
  <si>
    <t>90010-4603</t>
  </si>
  <si>
    <t>Finance-Stat. Dept.</t>
  </si>
  <si>
    <t>Electric Insurance Co.</t>
  </si>
  <si>
    <t>P O Box 1029</t>
  </si>
  <si>
    <t>Beverly</t>
  </si>
  <si>
    <t>01915-0729</t>
  </si>
  <si>
    <t>Cumis Insurance Society Inc.</t>
  </si>
  <si>
    <t>P O Box 391</t>
  </si>
  <si>
    <t>53701-0391</t>
  </si>
  <si>
    <t>Morristown</t>
  </si>
  <si>
    <t>Colorado Casualty Ins. Co.</t>
  </si>
  <si>
    <t>Church Mutual Ins. Co.</t>
  </si>
  <si>
    <t>P O Box 357</t>
  </si>
  <si>
    <t>Merrill</t>
  </si>
  <si>
    <t>54452-0357</t>
  </si>
  <si>
    <t>Finance Department</t>
  </si>
  <si>
    <t>P O Box M</t>
  </si>
  <si>
    <t>San Mateo</t>
  </si>
  <si>
    <t>94402-0080</t>
  </si>
  <si>
    <t>Brotherhood Mutual Ins. Co.</t>
  </si>
  <si>
    <t>P O Box 2227</t>
  </si>
  <si>
    <t>Fort Wayne</t>
  </si>
  <si>
    <t>46801-2227</t>
  </si>
  <si>
    <t>Bituminous Insurance Companies</t>
  </si>
  <si>
    <t>320 18th St.</t>
  </si>
  <si>
    <t>Rock Island</t>
  </si>
  <si>
    <t>61201-8744</t>
  </si>
  <si>
    <t>Ins. Accounting Dept.</t>
  </si>
  <si>
    <t>Balboa Insurance Group</t>
  </si>
  <si>
    <t>P O Box 19702</t>
  </si>
  <si>
    <t>Irvine</t>
  </si>
  <si>
    <t>92623-9702</t>
  </si>
  <si>
    <t>Earl J. Normand-Treasurer</t>
  </si>
  <si>
    <t>Audubon Insurance Co.</t>
  </si>
  <si>
    <t>P O Drawer 15989</t>
  </si>
  <si>
    <t>Baton Rouge</t>
  </si>
  <si>
    <t>LA</t>
  </si>
  <si>
    <t>70895-5989</t>
  </si>
  <si>
    <t>Armed Forces Ins. Exchange</t>
  </si>
  <si>
    <t>Leavenworth</t>
  </si>
  <si>
    <t>KA</t>
  </si>
  <si>
    <t>Richard G. Edwards - AVP</t>
  </si>
  <si>
    <t>AMICA Mutual Insurance Co.</t>
  </si>
  <si>
    <t>P O Box 6008</t>
  </si>
  <si>
    <t>02940-6008</t>
  </si>
  <si>
    <t>American Reliable Ins. Co.</t>
  </si>
  <si>
    <t>8655 East Via De Ventura</t>
  </si>
  <si>
    <t>85258</t>
  </si>
  <si>
    <t>American National P&amp;C Co.</t>
  </si>
  <si>
    <t>American Modern Ins. Group</t>
  </si>
  <si>
    <t>P O Box 5323</t>
  </si>
  <si>
    <t>45201-5323</t>
  </si>
  <si>
    <t>Charles Yaros - Profit Dept.</t>
  </si>
  <si>
    <t>American Bankers Ins. Group</t>
  </si>
  <si>
    <t>11222 Quail Roost Drive</t>
  </si>
  <si>
    <t>Miami</t>
  </si>
  <si>
    <t>33157-6596</t>
  </si>
  <si>
    <t>Allstate Insurance Group</t>
  </si>
  <si>
    <t>Northbrook</t>
  </si>
  <si>
    <t>60062-6127</t>
  </si>
  <si>
    <t>Statistical Acctg. Dept.</t>
  </si>
  <si>
    <t>Allianz Insurance Group</t>
  </si>
  <si>
    <t>P O Box 7780</t>
  </si>
  <si>
    <t>Burbank</t>
  </si>
  <si>
    <t>91510-7780</t>
  </si>
  <si>
    <t>Johnston</t>
  </si>
  <si>
    <t>02919-0500</t>
  </si>
  <si>
    <t>Premium Taxes Dept.</t>
  </si>
  <si>
    <t>Affiliated FM Insurance Co.</t>
  </si>
  <si>
    <t>P O Box 7500</t>
  </si>
  <si>
    <t>AEGIS Security Insurance Co.</t>
  </si>
  <si>
    <t>P O Box 3153</t>
  </si>
  <si>
    <t>Harrisburg</t>
  </si>
  <si>
    <t>17105-3153</t>
  </si>
  <si>
    <t>Reinsurance Acctg.</t>
  </si>
  <si>
    <t>1400 American Lane 19th Flr Twr 1</t>
  </si>
  <si>
    <t>One Beacon Street</t>
  </si>
  <si>
    <t>Lumbermen's Underwriting Alliance</t>
  </si>
  <si>
    <t>5051 Journal Ctr Blvd., NE</t>
  </si>
  <si>
    <t>87109-0000</t>
  </si>
  <si>
    <t>Pools and Syndicate Accounting</t>
  </si>
  <si>
    <t>CL Alt Mkt-Pools &amp; Asso. 7CR</t>
  </si>
  <si>
    <t>43215-3861</t>
  </si>
  <si>
    <t>Finance Reptg. Dept.</t>
  </si>
  <si>
    <t>Carol White, Fin. AN</t>
  </si>
  <si>
    <t>68154-5202</t>
  </si>
  <si>
    <t>Corp. Fin. Reptg. Dept.</t>
  </si>
  <si>
    <t>Fin. Services Dept.</t>
  </si>
  <si>
    <t>61615-1431</t>
  </si>
  <si>
    <t>Statutory Acctg. Dept.</t>
  </si>
  <si>
    <t>420 South York Road</t>
  </si>
  <si>
    <t>Hatboro</t>
  </si>
  <si>
    <t>19040-0000</t>
  </si>
  <si>
    <t>160 Water St. - 16th Fl</t>
  </si>
  <si>
    <t>American Family Home Ins.</t>
  </si>
  <si>
    <t>Seneca Insurance Co.</t>
  </si>
  <si>
    <t>Financial Reporting Dept.</t>
  </si>
  <si>
    <t>P O Box 655028</t>
  </si>
  <si>
    <t>75265-5028</t>
  </si>
  <si>
    <t>Penn-America Ins. Co.</t>
  </si>
  <si>
    <t>Guide One Spclty Mutual Ins.Cos.</t>
  </si>
  <si>
    <t>Guide One Mutual Insurnace Co.</t>
  </si>
  <si>
    <t>Stamford</t>
  </si>
  <si>
    <t>American Hardware Mutual Ins. Co.</t>
  </si>
  <si>
    <t>Actuarial Division</t>
  </si>
  <si>
    <t>Factory Mutual Insurance Co.</t>
  </si>
  <si>
    <t>471 E. Broad St.</t>
  </si>
  <si>
    <t>Rates &amp; Filings Dept.</t>
  </si>
  <si>
    <t>54481-1283</t>
  </si>
  <si>
    <t>P O Box 6700</t>
  </si>
  <si>
    <t>19087-2191</t>
  </si>
  <si>
    <t>4680 Wilshire Blvd.</t>
  </si>
  <si>
    <t>Statistical Compliance Dept.</t>
  </si>
  <si>
    <t>46268-0600</t>
  </si>
  <si>
    <t>Amerisure Mutual Ins. Co.</t>
  </si>
  <si>
    <t>9450 Seward Road</t>
  </si>
  <si>
    <t>Fairfield</t>
  </si>
  <si>
    <t>Tax Division MS 14-02-11</t>
  </si>
  <si>
    <t>10038-4922</t>
  </si>
  <si>
    <t>Wayne</t>
  </si>
  <si>
    <t>Tax Department</t>
  </si>
  <si>
    <t>06902-6040</t>
  </si>
  <si>
    <t>Merastar Insurance Company</t>
  </si>
  <si>
    <t>Homesite Indemnity Co.</t>
  </si>
  <si>
    <t>99 Bedford St.</t>
  </si>
  <si>
    <t>Westfield Insurance Co.</t>
  </si>
  <si>
    <t>P O Box 5001</t>
  </si>
  <si>
    <t>44251-5001</t>
  </si>
  <si>
    <t>70 Seaview Avenue</t>
  </si>
  <si>
    <t>Mountain States Indemnity Co.</t>
  </si>
  <si>
    <t>Greenwich Insurance Company</t>
  </si>
  <si>
    <t>First American Corp. P&amp;C Co.</t>
  </si>
  <si>
    <t>Hartford Plaza H03-19</t>
  </si>
  <si>
    <t>Wayne Lobell</t>
  </si>
  <si>
    <t>07059-0602</t>
  </si>
  <si>
    <t>Allied Property &amp; Casualty</t>
  </si>
  <si>
    <t>Actuarial &amp; Statistical Dept</t>
  </si>
  <si>
    <t>Daimler Chrysler</t>
  </si>
  <si>
    <t>Depositors Insurance Co.</t>
  </si>
  <si>
    <t>T.H.E.Insurance Co.</t>
  </si>
  <si>
    <t>10451 Gulf Blvd.</t>
  </si>
  <si>
    <t>Treasurer Island</t>
  </si>
  <si>
    <t>David Simek</t>
  </si>
  <si>
    <t>3500 Packerland Drive</t>
  </si>
  <si>
    <t>550 Eisenhower Road</t>
  </si>
  <si>
    <t>Stacey Walstad</t>
  </si>
  <si>
    <t>333 S. Wabash Avenue</t>
  </si>
  <si>
    <t>Peggy Campbell</t>
  </si>
  <si>
    <t>Canton</t>
  </si>
  <si>
    <t>P O Box 1678</t>
  </si>
  <si>
    <t>92702-1678</t>
  </si>
  <si>
    <t>02111-2217</t>
  </si>
  <si>
    <t>10 St. James Ave., 3rd Flr</t>
  </si>
  <si>
    <t>02116-0140</t>
  </si>
  <si>
    <t>P O Box 3870</t>
  </si>
  <si>
    <t>23058-3870</t>
  </si>
  <si>
    <t>45014-5456</t>
  </si>
  <si>
    <t>Unitrin Property &amp; Casualty Group</t>
  </si>
  <si>
    <t>Insurance Plans, F3W V. Faye Hall</t>
  </si>
  <si>
    <t>Westfield Center</t>
  </si>
  <si>
    <t xml:space="preserve">3075 Sanders Road </t>
  </si>
  <si>
    <t>07061-1615</t>
  </si>
  <si>
    <t>23058-4919</t>
  </si>
  <si>
    <t>Judy Delmonico Law Dept. 2-C</t>
  </si>
  <si>
    <t>Residual Markets T-16</t>
  </si>
  <si>
    <t>230 Park Avenue</t>
  </si>
  <si>
    <t>Sentry Select Ins. Co.</t>
  </si>
  <si>
    <t>Statutory Rptg.</t>
  </si>
  <si>
    <t>Arch Insurance Company</t>
  </si>
  <si>
    <t>Occidental Fire &amp; Cas Ins Co of NC</t>
  </si>
  <si>
    <t>702 Oberlin Rpad</t>
  </si>
  <si>
    <t>Raleigh</t>
  </si>
  <si>
    <t>Sompo Japan Ins. Co. of America</t>
  </si>
  <si>
    <t>225 Liberty</t>
  </si>
  <si>
    <t>10281-1058</t>
  </si>
  <si>
    <t>Teachers Insurance Co.</t>
  </si>
  <si>
    <t>Continental Western Insurance Co.</t>
  </si>
  <si>
    <t>11201 Douglas Avenue</t>
  </si>
  <si>
    <t>Urbandale</t>
  </si>
  <si>
    <t>Farm Bureau Mutual Insurance Co.</t>
  </si>
  <si>
    <t>580 Walnut Street</t>
  </si>
  <si>
    <t>27777 Inkster Road</t>
  </si>
  <si>
    <t>48334-5326</t>
  </si>
  <si>
    <t>10036-4041</t>
  </si>
  <si>
    <t>Sacramento</t>
  </si>
  <si>
    <t>Fidelity National Insurance Co.</t>
  </si>
  <si>
    <t>4050 Calle Real, Suite 290</t>
  </si>
  <si>
    <t>Santa Barbara</t>
  </si>
  <si>
    <t>Insurance Accounting A357</t>
  </si>
  <si>
    <t>3333 Fairview Road</t>
  </si>
  <si>
    <t>Costa Mesa</t>
  </si>
  <si>
    <t>Commonwealth Ins. Co of America</t>
  </si>
  <si>
    <t>1700 Seventh Avenue, Ste 1850</t>
  </si>
  <si>
    <t>98101-1397</t>
  </si>
  <si>
    <t>1100 Locust St., Dept 0203</t>
  </si>
  <si>
    <t>50391-0203</t>
  </si>
  <si>
    <t>Aaron Herting</t>
  </si>
  <si>
    <t>Great Northwest Insurance Co.</t>
  </si>
  <si>
    <t>One State Street</t>
  </si>
  <si>
    <t>Statistical Administrator</t>
  </si>
  <si>
    <t>Fairmont Specialty Group</t>
  </si>
  <si>
    <t>10777 Westheimer Road</t>
  </si>
  <si>
    <t>Regulatory Operations</t>
  </si>
  <si>
    <t>Stonington Insurance Co.</t>
  </si>
  <si>
    <t>5080 Spectrum Drive Suite 900 East</t>
  </si>
  <si>
    <t>Addison</t>
  </si>
  <si>
    <t>Ace Fire Underwriters Ins. Co,</t>
  </si>
  <si>
    <t>Ace Property &amp; Casualty Ins. Co.</t>
  </si>
  <si>
    <t>Agri General Ins. Co.</t>
  </si>
  <si>
    <t>9200 Northpark Drive #350</t>
  </si>
  <si>
    <t>50131-3007</t>
  </si>
  <si>
    <t>Allstate Indemnity Co.</t>
  </si>
  <si>
    <t>American Agri Business Ins. Co.</t>
  </si>
  <si>
    <t>American Automobile Ins. Co.</t>
  </si>
  <si>
    <t>Lubbock</t>
  </si>
  <si>
    <t>American Casualty Co. of Reading</t>
  </si>
  <si>
    <t>American Economy Ins. Co.</t>
  </si>
  <si>
    <t>American Fire &amp; Casualty Co.</t>
  </si>
  <si>
    <t>American Guarantee &amp; Liability</t>
  </si>
  <si>
    <t>American Federation Ins. Co.</t>
  </si>
  <si>
    <t>American Insurance Co.</t>
  </si>
  <si>
    <t>American Security Ins. Co.</t>
  </si>
  <si>
    <t>260 Interstate N. Circle, NW</t>
  </si>
  <si>
    <t>30339-4403</t>
  </si>
  <si>
    <t>American States Ins. Co.</t>
  </si>
  <si>
    <t>Associated Indemnity Corp</t>
  </si>
  <si>
    <t>Assurance Company of America</t>
  </si>
  <si>
    <t>Zurich Tower, 1400 American Lane</t>
  </si>
  <si>
    <t>Autumobile Ins Co of Hartford</t>
  </si>
  <si>
    <t>06183-0000</t>
  </si>
  <si>
    <t>Staturory Dept.</t>
  </si>
  <si>
    <t>AXIS Reinsurance Co.</t>
  </si>
  <si>
    <t>430 Park Avenue 15th Flr</t>
  </si>
  <si>
    <t>Butte Mutual Ins. Co.</t>
  </si>
  <si>
    <t>California Casualty Ind. Exchange</t>
  </si>
  <si>
    <t>1601 Chestnut Street</t>
  </si>
  <si>
    <t>Philadelphia</t>
  </si>
  <si>
    <t>Charter Oak Fire Ins. Co.</t>
  </si>
  <si>
    <t>Cincinnati Casualty Co</t>
  </si>
  <si>
    <t>6200South Gilmore Rd</t>
  </si>
  <si>
    <t>45014-5141</t>
  </si>
  <si>
    <t>Continental Casualty Co.</t>
  </si>
  <si>
    <t>Dentists Ins. Co.</t>
  </si>
  <si>
    <t>Employers Fire Ins. Co.</t>
  </si>
  <si>
    <t>Employers Insurance of Wausau</t>
  </si>
  <si>
    <t>2000 Westwood Drive</t>
  </si>
  <si>
    <t>Wausau</t>
  </si>
  <si>
    <t>Employers Mutual Casualty Co.</t>
  </si>
  <si>
    <t>717 Mulberry Street</t>
  </si>
  <si>
    <t>50309-3872</t>
  </si>
  <si>
    <t>Encompass Indemnity Co.</t>
  </si>
  <si>
    <t>3075 Sanders Road, Suite G2H</t>
  </si>
  <si>
    <t>60062-7127</t>
  </si>
  <si>
    <t>Farmers Insurance Co. of Arizona</t>
  </si>
  <si>
    <t>18444 North 25th Avenue</t>
  </si>
  <si>
    <t>Federal Insurance Co,.</t>
  </si>
  <si>
    <t>15 Mountain View Road</t>
  </si>
  <si>
    <t>Fidelity &amp; Deposit Co of Maryland</t>
  </si>
  <si>
    <t>First National Ins of America</t>
  </si>
  <si>
    <t>Foremost Property &amp; Casualty</t>
  </si>
  <si>
    <t>Foremost Signature Ins. Co.</t>
  </si>
  <si>
    <t>General Insurance Co of America</t>
  </si>
  <si>
    <t>Granite States Ins. Co.</t>
  </si>
  <si>
    <t>70 Pine Street 3rd Flr</t>
  </si>
  <si>
    <t>Great American Assurance Co.</t>
  </si>
  <si>
    <t>Hartford Casualty Insurance Group</t>
  </si>
  <si>
    <t>Hartford Accident &amp; Ins. Co.</t>
  </si>
  <si>
    <t>06115-0000</t>
  </si>
  <si>
    <t>Hartford Fire Insurance Co.</t>
  </si>
  <si>
    <t>Hartford Insurance Co. of Midwest</t>
  </si>
  <si>
    <t>Hartford Underwriters Ins. Co.</t>
  </si>
  <si>
    <t>Indemnity Ins Co. of North America</t>
  </si>
  <si>
    <t>Liberty Insurance Corp.</t>
  </si>
  <si>
    <t>175 Berkley Street</t>
  </si>
  <si>
    <t>02117-0000</t>
  </si>
  <si>
    <t>Liberty Insurance Underwriting Inc</t>
  </si>
  <si>
    <t>55 Water Street 18th Floor</t>
  </si>
  <si>
    <t>Maryland Casualty Co.</t>
  </si>
  <si>
    <t>Mid-Century Ins. Co.</t>
  </si>
  <si>
    <t xml:space="preserve">4680 Wilshire Blvd. </t>
  </si>
  <si>
    <t xml:space="preserve">Mitsui Sumitomo Ins. USA </t>
  </si>
  <si>
    <t>National Farmers Union Prop &amp; Cas</t>
  </si>
  <si>
    <t>National Fire Ins. Co. of Hartford</t>
  </si>
  <si>
    <t>National Surety Corp</t>
  </si>
  <si>
    <t>National Union Fire Ins. Co of Pit</t>
  </si>
  <si>
    <t>70 Pine Street, 3rd Flr</t>
  </si>
  <si>
    <t>Nationwide Mutual Ins. Co,.</t>
  </si>
  <si>
    <t>One Nationwide Plaza</t>
  </si>
  <si>
    <t>New Hampshire Ins. Co.</t>
  </si>
  <si>
    <t>305 Madison Avenue</t>
  </si>
  <si>
    <t>Pacific Indemnity Co.</t>
  </si>
  <si>
    <t>Phoenix Insurance Co.</t>
  </si>
  <si>
    <t>2025 South Hughes</t>
  </si>
  <si>
    <t>Amarillo</t>
  </si>
  <si>
    <t>Hartford Plaza</t>
  </si>
  <si>
    <t>Republic Underwirters Ins. Group</t>
  </si>
  <si>
    <t>Riverport Ins. Co.</t>
  </si>
  <si>
    <t>RSUI Indemnity Co.</t>
  </si>
  <si>
    <t>945 East Paces Ferry Road</t>
  </si>
  <si>
    <t>Safeco Insurance Group</t>
  </si>
  <si>
    <t>Security National Ins. Co.</t>
  </si>
  <si>
    <t>Southern Insurance Co.</t>
  </si>
  <si>
    <t>St. Paul Fire &amp; Marine Ins. Co.</t>
  </si>
  <si>
    <t>St. Paul Guardian Ins. Co.</t>
  </si>
  <si>
    <t>St. Paul Mercury Ins. Co.</t>
  </si>
  <si>
    <t>Standard Fire Insurance Co,</t>
  </si>
  <si>
    <t>Standard Guaranty Ins. Co.</t>
  </si>
  <si>
    <t>260 Interstate North Circle NW</t>
  </si>
  <si>
    <t>30339-2111</t>
  </si>
  <si>
    <t>Starnet Insurance Co.</t>
  </si>
  <si>
    <t>475 Steamboat Road</t>
  </si>
  <si>
    <t>Greenwich</t>
  </si>
  <si>
    <t>06830-0000</t>
  </si>
  <si>
    <t>State National Ins. Co. Inc</t>
  </si>
  <si>
    <t>8200 Anderson Blvd.</t>
  </si>
  <si>
    <t>Transportation Ins. Co,</t>
  </si>
  <si>
    <t>The Travelers Indemnity Co,</t>
  </si>
  <si>
    <t>Travelers Indemnity Co. of America</t>
  </si>
  <si>
    <t>Truck Insurance Exchange</t>
  </si>
  <si>
    <t>Twin City Fire Ins.Co.</t>
  </si>
  <si>
    <t>Union Insurance Co.</t>
  </si>
  <si>
    <t>3641 Village Drive</t>
  </si>
  <si>
    <t>Lincoln</t>
  </si>
  <si>
    <t>Unigard Insurance Co.</t>
  </si>
  <si>
    <t>15805 N.E. 24th Street</t>
  </si>
  <si>
    <t>Bellevue</t>
  </si>
  <si>
    <t>United Services Automobile Asso</t>
  </si>
  <si>
    <t>United States Fire Ins. Co,.</t>
  </si>
  <si>
    <t>07962-0000</t>
  </si>
  <si>
    <t>US Fidelity &amp; Guaranty Co.</t>
  </si>
  <si>
    <t>Valley Forge Ins. Co.</t>
  </si>
  <si>
    <t>Vigilant Ins. Co,</t>
  </si>
  <si>
    <t>Wausau Business Ins. Co,</t>
  </si>
  <si>
    <t>54401-7881</t>
  </si>
  <si>
    <t>Wausau Underwriting Ins. Co,.</t>
  </si>
  <si>
    <t>West America Insurance Co,</t>
  </si>
  <si>
    <t>Yosemite Ins. Co.</t>
  </si>
  <si>
    <t>601 N W Second Street</t>
  </si>
  <si>
    <t>Evansville</t>
  </si>
  <si>
    <t>47708-1013</t>
  </si>
  <si>
    <t>Zurich American Ins. Co of Illinois</t>
  </si>
  <si>
    <t>Universal Underwriters Ins. Co.</t>
  </si>
  <si>
    <t>7045 College Blvd.</t>
  </si>
  <si>
    <t>Grand Total</t>
  </si>
  <si>
    <t>Liberty Mutual Fire Ins. Co,</t>
  </si>
  <si>
    <t>Diane Burns</t>
  </si>
  <si>
    <t>07059-0000</t>
  </si>
  <si>
    <t>Trisha Steines</t>
  </si>
  <si>
    <t>P O Box 59143</t>
  </si>
  <si>
    <t>55459-0143</t>
  </si>
  <si>
    <t>5600 Brainerd Rd., Ste 1A</t>
  </si>
  <si>
    <t>Chattonoga</t>
  </si>
  <si>
    <t>TN</t>
  </si>
  <si>
    <t>37411-5336</t>
  </si>
  <si>
    <t>100 Park Avenue, 28th Flr</t>
  </si>
  <si>
    <t>1201 K Street Mall</t>
  </si>
  <si>
    <t xml:space="preserve">Discover Property &amp; Casualty Ins </t>
  </si>
  <si>
    <t>Linda Dale P&amp;C Pricing &amp; Stat</t>
  </si>
  <si>
    <t>Zurich Towers, 1400 American Ln</t>
  </si>
  <si>
    <t>Great American Ins. Co. of NY</t>
  </si>
  <si>
    <t>Hartford Steam Boilder Inspection</t>
  </si>
  <si>
    <t>Mitsui Sumitomo Ins, Co. of Am</t>
  </si>
  <si>
    <t>385 Washington St Mail Code 103I</t>
  </si>
  <si>
    <t>Travelers Prop Cas Co of America</t>
  </si>
  <si>
    <t>Travelers Ind Co. of Connecticut</t>
  </si>
  <si>
    <t>Encompass Ins. Co. of America</t>
  </si>
  <si>
    <t>33 W Monroe St 14th Flr.,#1200</t>
  </si>
  <si>
    <t>Property Cas.Ins Co. of Hartford</t>
  </si>
  <si>
    <t>Gale Grundhauser</t>
  </si>
  <si>
    <t>436 Walnut Street, WA04R</t>
  </si>
  <si>
    <t>Sharon Roxanne Murray</t>
  </si>
  <si>
    <t>Acadia Insurance Company</t>
  </si>
  <si>
    <t>One Acadia Commons</t>
  </si>
  <si>
    <t>Westbrook</t>
  </si>
  <si>
    <t>ME</t>
  </si>
  <si>
    <t>Ace American Reinsurance Company</t>
  </si>
  <si>
    <t>04092-0000</t>
  </si>
  <si>
    <t>American Hallmark Ins. Company</t>
  </si>
  <si>
    <t>14651 Dallas Parkway, Ste 400</t>
  </si>
  <si>
    <t>Argonaut Insurance Company</t>
  </si>
  <si>
    <t>10101 Reunion Plaza, Ste 500</t>
  </si>
  <si>
    <t>Association Casualty Ins. Co.</t>
  </si>
  <si>
    <t>Austin</t>
  </si>
  <si>
    <t>3420 Executive Ctr. Drive #160</t>
  </si>
  <si>
    <t>Atlantic Specialty Ins. Co.</t>
  </si>
  <si>
    <t>Beazley Insurance Co.</t>
  </si>
  <si>
    <t xml:space="preserve">Farmington  </t>
  </si>
  <si>
    <t>06032-0000</t>
  </si>
  <si>
    <t>70 Pine Street</t>
  </si>
  <si>
    <t>P O Box 382</t>
  </si>
  <si>
    <t>Las Cruces</t>
  </si>
  <si>
    <t>Farmers Insurance Exchange</t>
  </si>
  <si>
    <t>Great American Alliance Ins. Co.</t>
  </si>
  <si>
    <t>Great Northern Insurance Co.</t>
  </si>
  <si>
    <t>Massachusetts Bay Insurance Co.</t>
  </si>
  <si>
    <t>440 Lincoln Street</t>
  </si>
  <si>
    <t>01653-0000</t>
  </si>
  <si>
    <t>Mountain States Mutual Casualty Co.</t>
  </si>
  <si>
    <t>North Pointe Insurance Co.</t>
  </si>
  <si>
    <t>28819 Franklin Road</t>
  </si>
  <si>
    <t>48034-1656</t>
  </si>
  <si>
    <t>Western Mutual Insurance Co.</t>
  </si>
  <si>
    <t>27489 West Agoura Road</t>
  </si>
  <si>
    <t>Agoura Hills</t>
  </si>
  <si>
    <t>XL Insurance America, Inc.</t>
  </si>
  <si>
    <t>Seaview House, 70 Seaview Avenue</t>
  </si>
  <si>
    <t>Stanford</t>
  </si>
  <si>
    <t>P O Box 809076</t>
  </si>
  <si>
    <t>75380-9075</t>
  </si>
  <si>
    <t>48034-6112</t>
  </si>
  <si>
    <t>55102-1309</t>
  </si>
  <si>
    <t>7101 82nd Street</t>
  </si>
  <si>
    <t>26255 American Drive</t>
  </si>
  <si>
    <t>Joann Martyn</t>
  </si>
  <si>
    <t>NAIC #</t>
  </si>
  <si>
    <t>5525 LBJ Freeway</t>
  </si>
  <si>
    <t>75240-6241</t>
  </si>
  <si>
    <t>30 Batterson Park Road</t>
  </si>
  <si>
    <t>One Beacon Lane</t>
  </si>
  <si>
    <t>02021-1030</t>
  </si>
  <si>
    <t>Premium/Loss Reporting, C2-24</t>
  </si>
  <si>
    <t xml:space="preserve"> </t>
  </si>
  <si>
    <t>CNA Center, 333 South Wabash</t>
  </si>
  <si>
    <t>Continental Insurance Company</t>
  </si>
  <si>
    <t>Garrison Property Insurance</t>
  </si>
  <si>
    <t>Acturial Department</t>
  </si>
  <si>
    <t>Great Divide Insurance Co.</t>
  </si>
  <si>
    <t>7233 East Butherus Drive</t>
  </si>
  <si>
    <t>Actural Department</t>
  </si>
  <si>
    <t>IDS Property Casualty Ins. Co.</t>
  </si>
  <si>
    <t>De Pere</t>
  </si>
  <si>
    <t>North River Insurance Co.</t>
  </si>
  <si>
    <t>Praetorian Insurance Co.</t>
  </si>
  <si>
    <t>500 Park Blvd., Ste 1350</t>
  </si>
  <si>
    <t>Itasca</t>
  </si>
  <si>
    <t>USAA General Indemnity Company</t>
  </si>
  <si>
    <t>St. Paul Protective Ins. Co.</t>
  </si>
  <si>
    <t>Statistical Department</t>
  </si>
  <si>
    <t>Western Agricultural Insurance Co.</t>
  </si>
  <si>
    <t>50266-5604</t>
  </si>
  <si>
    <t>Last Name</t>
  </si>
  <si>
    <t>COMPANY</t>
  </si>
  <si>
    <t>ADDRESS</t>
  </si>
  <si>
    <t>CITY</t>
  </si>
  <si>
    <t>ST</t>
  </si>
  <si>
    <t>ZIP</t>
  </si>
  <si>
    <t>Percent</t>
  </si>
  <si>
    <t>Fire</t>
  </si>
  <si>
    <t>Allied</t>
  </si>
  <si>
    <t>Homeowners</t>
  </si>
  <si>
    <t>Commercial</t>
  </si>
  <si>
    <t>Fire Div</t>
  </si>
  <si>
    <t>Allied Div</t>
  </si>
  <si>
    <t>HO Div</t>
  </si>
  <si>
    <t>Comm. Div</t>
  </si>
  <si>
    <t>Farm</t>
  </si>
  <si>
    <t>Hail</t>
  </si>
  <si>
    <t>Glass</t>
  </si>
  <si>
    <t>Company Total</t>
  </si>
  <si>
    <t>Min.</t>
  </si>
  <si>
    <t>Travelers Home &amp; Marine Ins. Co.</t>
  </si>
  <si>
    <t>Onw Tower Square</t>
  </si>
  <si>
    <t>United Security Insurance Co.</t>
  </si>
  <si>
    <t>5619 DTC Parkway, Ste 300</t>
  </si>
  <si>
    <t>Greenwood Village</t>
  </si>
  <si>
    <t>CO</t>
  </si>
  <si>
    <t>80111-3136</t>
  </si>
  <si>
    <t>1905 N.W. Corporate Blvd.</t>
  </si>
  <si>
    <t>33431-7303</t>
  </si>
  <si>
    <t>Gail Grundhauser</t>
  </si>
  <si>
    <t>385 Washington St.NB09N</t>
  </si>
  <si>
    <t>385 Washington St. NB09N</t>
  </si>
  <si>
    <t>Tandy Sayre</t>
  </si>
  <si>
    <t>385 Washington Street, MCSB03N</t>
  </si>
  <si>
    <t>Wilmington</t>
  </si>
  <si>
    <t>DE</t>
  </si>
  <si>
    <t>49 Wall Street, Flr. 14</t>
  </si>
  <si>
    <t>10005-2420</t>
  </si>
  <si>
    <t>10700 East Geddes Ave. Ste 300</t>
  </si>
  <si>
    <t>Englewood</t>
  </si>
  <si>
    <t>80217-3636</t>
  </si>
  <si>
    <t>12790 Merit Drive</t>
  </si>
  <si>
    <t>Barbara Lund</t>
  </si>
  <si>
    <t>Allstate Property &amp; Casualty Co.</t>
  </si>
  <si>
    <t>3075 Sanders Road</t>
  </si>
  <si>
    <t>American Home Assurance Compay</t>
  </si>
  <si>
    <t>American International Insurance Co</t>
  </si>
  <si>
    <t>One AIG Center</t>
  </si>
  <si>
    <t>19803-1115</t>
  </si>
  <si>
    <t>American Summit Insruance Co.</t>
  </si>
  <si>
    <t>510 N. Valley Mills Dr. Ste 202</t>
  </si>
  <si>
    <t>AXA Insurance Company</t>
  </si>
  <si>
    <t>17 State Street 36th Floor</t>
  </si>
  <si>
    <t>Axis Insurance Company</t>
  </si>
  <si>
    <t>11680 Great Oaks Way, Ste 500</t>
  </si>
  <si>
    <t>Alpharetta</t>
  </si>
  <si>
    <t>Bancisure, inc.</t>
  </si>
  <si>
    <t>5005 N. Lincoln Blvd.</t>
  </si>
  <si>
    <t>Oklahoma City</t>
  </si>
  <si>
    <t>73126-0104</t>
  </si>
  <si>
    <t>Bituminous Fire &amp; Marine Ins. Co.</t>
  </si>
  <si>
    <t>31201-8744</t>
  </si>
  <si>
    <t>Delos Insurance Company</t>
  </si>
  <si>
    <t>120 West 45th St. 36th Floor</t>
  </si>
  <si>
    <t>Generali United States Branch</t>
  </si>
  <si>
    <t>One Liberty Plaza</t>
  </si>
  <si>
    <t>Statistical Compliane Dept</t>
  </si>
  <si>
    <t>Great American Insurance Co.</t>
  </si>
  <si>
    <t>Great Midwest Insurance Co.</t>
  </si>
  <si>
    <t>9821 Katy Freeway, Ste. 850</t>
  </si>
  <si>
    <t>77024-1206</t>
  </si>
  <si>
    <t>Insurance Company of Pennsylvania</t>
  </si>
  <si>
    <t>Northern Insurance Co.</t>
  </si>
  <si>
    <t>1400 American Lane</t>
  </si>
  <si>
    <t>Redland Insurance Company</t>
  </si>
  <si>
    <t>7 Time Square, 37th Floor</t>
  </si>
  <si>
    <t>Standard Casualty Company</t>
  </si>
  <si>
    <t>100 Northwoods Drive</t>
  </si>
  <si>
    <t>New Braunfels</t>
  </si>
  <si>
    <t>78132-3815</t>
  </si>
  <si>
    <t>Transguard Insurance Co. of America</t>
  </si>
  <si>
    <t>215 Shuman Blvd., Ste 400</t>
  </si>
  <si>
    <t>Naperville</t>
  </si>
  <si>
    <t>Travelers Casualty Ins. Co. of Amer.</t>
  </si>
  <si>
    <t>Travelers Indemnity Co. of Connecticut</t>
  </si>
  <si>
    <t>Travelers Commercial Insurance Co.</t>
  </si>
  <si>
    <t>Trinity Universal Ins. Co.</t>
  </si>
  <si>
    <t>5210 Belfort Rd., Ste. 120</t>
  </si>
  <si>
    <t>Jacksonville</t>
  </si>
  <si>
    <t>Trinity Universal Ins. Co. of Kansas</t>
  </si>
  <si>
    <t>AIG Casualty Company</t>
  </si>
  <si>
    <t>American Zurich Insurance Co.</t>
  </si>
  <si>
    <t>HO %</t>
  </si>
  <si>
    <t>300 Plaza Three</t>
  </si>
  <si>
    <t>Jersey City</t>
  </si>
  <si>
    <t>07311-1107</t>
  </si>
  <si>
    <t>American Modern Select Ins. Co.</t>
  </si>
  <si>
    <t>45201-8323</t>
  </si>
  <si>
    <t xml:space="preserve">Economy Premier Assurance </t>
  </si>
  <si>
    <t>Everest National Insurance Co.</t>
  </si>
  <si>
    <t>447 Martinsville Rd.</t>
  </si>
  <si>
    <t>Liberty Corner</t>
  </si>
  <si>
    <t>07938-0830</t>
  </si>
  <si>
    <t>Housing Authority Prop</t>
  </si>
  <si>
    <t>189 Commerce Caourt</t>
  </si>
  <si>
    <t>Cheshire</t>
  </si>
  <si>
    <t>06410-0189</t>
  </si>
  <si>
    <t>Meritplan Insurance Co.</t>
  </si>
  <si>
    <t>3349 Michelson Dr. Ste 200</t>
  </si>
  <si>
    <t>Milwaukee Casualty Ins. Co.</t>
  </si>
  <si>
    <t>400 S. Executive Dr. Ste 200</t>
  </si>
  <si>
    <t>Brookfield</t>
  </si>
  <si>
    <t>53008-1237</t>
  </si>
  <si>
    <t>Peerless Indemnity Ins. Co.</t>
  </si>
  <si>
    <t>62 Maple Avenue</t>
  </si>
  <si>
    <t>Keene</t>
  </si>
  <si>
    <t>NH</t>
  </si>
  <si>
    <t>Pennsylvania Lumbermans Mutual</t>
  </si>
  <si>
    <t>2005 Market St., Ste 1200</t>
  </si>
  <si>
    <t>19103-7008</t>
  </si>
  <si>
    <t>Producers Agriculture Ins. Co..</t>
  </si>
  <si>
    <t>Ranchers &amp; Farmers Ins. Co.</t>
  </si>
  <si>
    <t>2610 Sweetgum Lane</t>
  </si>
  <si>
    <t>Beaumont</t>
  </si>
  <si>
    <t>77703-4926</t>
  </si>
  <si>
    <t>OneBeacon America Ins. Co.</t>
  </si>
  <si>
    <t>Harleysville Ins. Co.</t>
  </si>
  <si>
    <t>355 Maple Avenue</t>
  </si>
  <si>
    <t>Harleysville</t>
  </si>
  <si>
    <t>19438-2297</t>
  </si>
  <si>
    <t>NAU Country Insurance Co.,</t>
  </si>
  <si>
    <t xml:space="preserve">7333 Sunwood Drive </t>
  </si>
  <si>
    <t>Ramsey</t>
  </si>
  <si>
    <t>55303-5119</t>
  </si>
  <si>
    <t>Pacific Specialty Ins. Co.</t>
  </si>
  <si>
    <t>3601 Haven Avenue</t>
  </si>
  <si>
    <t>Menlo Park</t>
  </si>
  <si>
    <t>94025-1010</t>
  </si>
  <si>
    <t>Procentury Insurance Co.</t>
  </si>
  <si>
    <t>465 Cleveland Avenue</t>
  </si>
  <si>
    <t>Westerville</t>
  </si>
  <si>
    <t>Sequoia Insurance Co.</t>
  </si>
  <si>
    <t>70 Garden Court Ste 200</t>
  </si>
  <si>
    <t>Monterey</t>
  </si>
  <si>
    <t>Vanliner Insurance Company</t>
  </si>
  <si>
    <t>One Premier Drive</t>
  </si>
  <si>
    <t>St. Louis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</si>
</sst>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&quot;$&quot;#,##0.00"/>
    <numFmt numFmtId="169" formatCode="&quot;$&quot;#,##0"/>
  </numFmts>
  <fonts count="4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i/>
      <sz val="10"/>
      <name val="Courier"/>
      <family val="3"/>
    </font>
    <font>
      <sz val="10"/>
      <color indexed="10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7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1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165</xdr:row>
      <xdr:rowOff>0</xdr:rowOff>
    </xdr:from>
    <xdr:to>
      <xdr:col>4</xdr:col>
      <xdr:colOff>323850</xdr:colOff>
      <xdr:row>165</xdr:row>
      <xdr:rowOff>85725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5136475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V65504"/>
  <sheetViews>
    <sheetView showGridLines="0" tabSelected="1" zoomScaleSheetLayoutView="100" zoomScalePageLayoutView="0" workbookViewId="0" topLeftCell="E245">
      <selection activeCell="K268" sqref="K268"/>
    </sheetView>
  </sheetViews>
  <sheetFormatPr defaultColWidth="9.00390625" defaultRowHeight="12.75"/>
  <cols>
    <col min="1" max="1" width="13.00390625" style="20" customWidth="1"/>
    <col min="2" max="2" width="22.375" style="0" customWidth="1"/>
    <col min="3" max="3" width="31.375" style="0" customWidth="1"/>
    <col min="4" max="4" width="24.50390625" style="0" customWidth="1"/>
    <col min="5" max="5" width="14.25390625" style="0" customWidth="1"/>
    <col min="6" max="6" width="5.00390625" style="0" customWidth="1"/>
    <col min="7" max="7" width="11.875" style="5" bestFit="1" customWidth="1"/>
    <col min="8" max="8" width="10.50390625" style="0" customWidth="1"/>
    <col min="9" max="21" width="14.625" style="16" customWidth="1"/>
    <col min="22" max="22" width="18.50390625" style="9" bestFit="1" customWidth="1"/>
  </cols>
  <sheetData>
    <row r="1" spans="1:22" ht="12">
      <c r="A1" s="21" t="s">
        <v>648</v>
      </c>
      <c r="B1" s="22" t="s">
        <v>674</v>
      </c>
      <c r="C1" s="22" t="s">
        <v>675</v>
      </c>
      <c r="D1" s="22" t="s">
        <v>676</v>
      </c>
      <c r="E1" s="22" t="s">
        <v>677</v>
      </c>
      <c r="F1" s="22" t="s">
        <v>678</v>
      </c>
      <c r="G1" s="23" t="s">
        <v>679</v>
      </c>
      <c r="H1" s="24" t="s">
        <v>680</v>
      </c>
      <c r="I1" s="25" t="s">
        <v>681</v>
      </c>
      <c r="J1" s="25" t="s">
        <v>682</v>
      </c>
      <c r="K1" s="25" t="s">
        <v>683</v>
      </c>
      <c r="L1" s="25" t="s">
        <v>684</v>
      </c>
      <c r="M1" s="25" t="s">
        <v>685</v>
      </c>
      <c r="N1" s="25" t="s">
        <v>686</v>
      </c>
      <c r="O1" s="25" t="s">
        <v>687</v>
      </c>
      <c r="P1" s="25" t="s">
        <v>688</v>
      </c>
      <c r="Q1" s="25" t="s">
        <v>689</v>
      </c>
      <c r="R1" s="25" t="s">
        <v>690</v>
      </c>
      <c r="S1" s="25" t="s">
        <v>691</v>
      </c>
      <c r="T1" s="25"/>
      <c r="U1" s="25" t="s">
        <v>766</v>
      </c>
      <c r="V1" s="24" t="s">
        <v>692</v>
      </c>
    </row>
    <row r="2" spans="1:22" ht="12">
      <c r="A2" s="33">
        <v>31325</v>
      </c>
      <c r="B2" s="6" t="s">
        <v>294</v>
      </c>
      <c r="C2" s="6" t="s">
        <v>605</v>
      </c>
      <c r="D2" s="6" t="s">
        <v>606</v>
      </c>
      <c r="E2" s="6" t="s">
        <v>607</v>
      </c>
      <c r="F2" s="6" t="s">
        <v>608</v>
      </c>
      <c r="G2" s="7" t="s">
        <v>610</v>
      </c>
      <c r="H2" s="4">
        <f>(V2/$K$266)</f>
        <v>0.0015866766267519893</v>
      </c>
      <c r="I2" s="14">
        <v>5748</v>
      </c>
      <c r="J2" s="14">
        <v>6216</v>
      </c>
      <c r="K2" s="14"/>
      <c r="L2" s="15">
        <v>718449</v>
      </c>
      <c r="M2" s="14"/>
      <c r="N2" s="14"/>
      <c r="O2" s="14"/>
      <c r="P2" s="14"/>
      <c r="Q2" s="14"/>
      <c r="R2" s="14"/>
      <c r="S2" s="14"/>
      <c r="T2" s="14"/>
      <c r="U2" s="14"/>
      <c r="V2" s="8">
        <f aca="true" t="shared" si="0" ref="V2:V31">SUM(I2:T2)</f>
        <v>730413</v>
      </c>
    </row>
    <row r="3" spans="1:22" s="32" customFormat="1" ht="12">
      <c r="A3" s="34">
        <v>22667</v>
      </c>
      <c r="B3" s="26" t="s">
        <v>314</v>
      </c>
      <c r="C3" s="26" t="s">
        <v>609</v>
      </c>
      <c r="D3" s="26" t="s">
        <v>603</v>
      </c>
      <c r="E3" s="26" t="s">
        <v>470</v>
      </c>
      <c r="F3" s="26" t="s">
        <v>22</v>
      </c>
      <c r="G3" s="27">
        <v>19106</v>
      </c>
      <c r="H3" s="28">
        <f>(V3/$K$266)</f>
        <v>0.006041122459195168</v>
      </c>
      <c r="I3" s="29"/>
      <c r="J3" s="29">
        <v>24892</v>
      </c>
      <c r="K3" s="29"/>
      <c r="L3" s="30">
        <v>2756087</v>
      </c>
      <c r="M3" s="29"/>
      <c r="N3" s="29"/>
      <c r="O3" s="29"/>
      <c r="P3" s="29"/>
      <c r="Q3" s="29"/>
      <c r="R3" s="29"/>
      <c r="S3" s="29"/>
      <c r="T3" s="31"/>
      <c r="U3" s="31"/>
      <c r="V3" s="8">
        <f t="shared" si="0"/>
        <v>2780979</v>
      </c>
    </row>
    <row r="4" spans="1:22" s="2" customFormat="1" ht="12">
      <c r="A4" s="20">
        <v>20702</v>
      </c>
      <c r="B4" s="1" t="s">
        <v>314</v>
      </c>
      <c r="C4" s="1" t="s">
        <v>440</v>
      </c>
      <c r="D4" s="1" t="s">
        <v>603</v>
      </c>
      <c r="E4" s="1" t="s">
        <v>470</v>
      </c>
      <c r="F4" s="1" t="s">
        <v>22</v>
      </c>
      <c r="G4" s="1">
        <v>19106</v>
      </c>
      <c r="H4" s="4" t="s">
        <v>693</v>
      </c>
      <c r="I4" s="16"/>
      <c r="J4" s="16"/>
      <c r="K4" s="16"/>
      <c r="L4" s="16">
        <v>13674</v>
      </c>
      <c r="M4" s="16"/>
      <c r="N4" s="16"/>
      <c r="O4" s="16"/>
      <c r="P4" s="16"/>
      <c r="Q4" s="16"/>
      <c r="R4" s="16"/>
      <c r="S4" s="16"/>
      <c r="T4" s="16"/>
      <c r="U4" s="16"/>
      <c r="V4" s="8">
        <f t="shared" si="0"/>
        <v>13674</v>
      </c>
    </row>
    <row r="5" spans="1:22" s="2" customFormat="1" ht="12">
      <c r="A5" s="20">
        <v>20699</v>
      </c>
      <c r="B5" s="1" t="s">
        <v>314</v>
      </c>
      <c r="C5" s="1" t="s">
        <v>441</v>
      </c>
      <c r="D5" s="1" t="s">
        <v>603</v>
      </c>
      <c r="E5" s="1" t="s">
        <v>470</v>
      </c>
      <c r="F5" s="1" t="s">
        <v>22</v>
      </c>
      <c r="G5" s="1">
        <v>19106</v>
      </c>
      <c r="H5" s="4" t="s">
        <v>693</v>
      </c>
      <c r="I5" s="16"/>
      <c r="J5" s="16">
        <v>884</v>
      </c>
      <c r="K5" s="16"/>
      <c r="L5" s="16">
        <v>23003</v>
      </c>
      <c r="M5" s="16"/>
      <c r="N5" s="16"/>
      <c r="O5" s="16"/>
      <c r="P5" s="16"/>
      <c r="Q5" s="16"/>
      <c r="R5" s="16">
        <v>-884</v>
      </c>
      <c r="S5" s="16"/>
      <c r="T5" s="16"/>
      <c r="U5" s="16"/>
      <c r="V5" s="8">
        <f t="shared" si="0"/>
        <v>23003</v>
      </c>
    </row>
    <row r="6" spans="1:22" ht="12">
      <c r="A6" s="20">
        <v>33898</v>
      </c>
      <c r="B6" s="1" t="s">
        <v>23</v>
      </c>
      <c r="C6" s="1" t="s">
        <v>304</v>
      </c>
      <c r="D6" s="1" t="s">
        <v>305</v>
      </c>
      <c r="E6" s="1" t="s">
        <v>306</v>
      </c>
      <c r="F6" s="1" t="s">
        <v>22</v>
      </c>
      <c r="G6" s="1" t="s">
        <v>307</v>
      </c>
      <c r="H6" s="4">
        <f>(V6/$K$266)</f>
        <v>0.00011519058599282561</v>
      </c>
      <c r="K6" s="17">
        <v>53027</v>
      </c>
      <c r="V6" s="8">
        <f t="shared" si="0"/>
        <v>53027</v>
      </c>
    </row>
    <row r="7" spans="1:22" ht="12">
      <c r="A7" s="20">
        <v>10014</v>
      </c>
      <c r="B7" s="1" t="s">
        <v>301</v>
      </c>
      <c r="C7" s="1" t="s">
        <v>302</v>
      </c>
      <c r="D7" s="1" t="s">
        <v>303</v>
      </c>
      <c r="E7" s="1" t="s">
        <v>299</v>
      </c>
      <c r="F7" s="1" t="s">
        <v>125</v>
      </c>
      <c r="G7" s="1" t="s">
        <v>300</v>
      </c>
      <c r="H7" s="4">
        <f>(V7/$K$266)</f>
        <v>0.0035676475425182124</v>
      </c>
      <c r="I7" s="16">
        <v>745691</v>
      </c>
      <c r="J7" s="16">
        <v>385281</v>
      </c>
      <c r="L7" s="16">
        <v>511364</v>
      </c>
      <c r="V7" s="8">
        <f t="shared" si="0"/>
        <v>1642336</v>
      </c>
    </row>
    <row r="8" spans="1:22" ht="12">
      <c r="A8" s="20">
        <v>42757</v>
      </c>
      <c r="B8" s="1" t="s">
        <v>294</v>
      </c>
      <c r="C8" s="1" t="s">
        <v>442</v>
      </c>
      <c r="D8" s="1" t="s">
        <v>443</v>
      </c>
      <c r="E8" s="1" t="s">
        <v>299</v>
      </c>
      <c r="F8" s="1" t="s">
        <v>33</v>
      </c>
      <c r="G8" s="1" t="s">
        <v>444</v>
      </c>
      <c r="H8" s="4">
        <f>(V8/$K$266)</f>
        <v>0.00012188996116400018</v>
      </c>
      <c r="J8" s="16">
        <v>56111</v>
      </c>
      <c r="V8" s="8">
        <f t="shared" si="0"/>
        <v>56111</v>
      </c>
    </row>
    <row r="9" spans="1:22" ht="12">
      <c r="A9" s="20">
        <v>19402</v>
      </c>
      <c r="B9" s="1" t="s">
        <v>9</v>
      </c>
      <c r="C9" s="1" t="s">
        <v>764</v>
      </c>
      <c r="D9" s="1" t="s">
        <v>622</v>
      </c>
      <c r="E9" s="1" t="s">
        <v>35</v>
      </c>
      <c r="F9" s="1" t="s">
        <v>36</v>
      </c>
      <c r="G9" s="1">
        <v>10270</v>
      </c>
      <c r="H9" s="4">
        <f>(V9/$K$266)</f>
        <v>0.003041305614551258</v>
      </c>
      <c r="I9" s="16">
        <v>1396879</v>
      </c>
      <c r="J9" s="16">
        <v>3160</v>
      </c>
      <c r="V9" s="8">
        <f t="shared" si="0"/>
        <v>1400039</v>
      </c>
    </row>
    <row r="10" spans="1:22" ht="12">
      <c r="A10" s="20">
        <v>35300</v>
      </c>
      <c r="B10" s="1" t="s">
        <v>294</v>
      </c>
      <c r="C10" s="1" t="s">
        <v>295</v>
      </c>
      <c r="D10" s="1" t="s">
        <v>296</v>
      </c>
      <c r="E10" s="1" t="s">
        <v>297</v>
      </c>
      <c r="F10" s="1" t="s">
        <v>17</v>
      </c>
      <c r="G10" s="1" t="s">
        <v>298</v>
      </c>
      <c r="H10" s="4">
        <f>(V10/$K$266)</f>
        <v>0.0030448160523841436</v>
      </c>
      <c r="I10" s="16">
        <v>1030247</v>
      </c>
      <c r="J10" s="16">
        <v>371408</v>
      </c>
      <c r="V10" s="8">
        <f t="shared" si="0"/>
        <v>1401655</v>
      </c>
    </row>
    <row r="11" spans="1:22" ht="12">
      <c r="A11" s="20">
        <v>42579</v>
      </c>
      <c r="B11" t="s">
        <v>604</v>
      </c>
      <c r="C11" t="s">
        <v>369</v>
      </c>
      <c r="D11" t="s">
        <v>428</v>
      </c>
      <c r="E11" t="s">
        <v>66</v>
      </c>
      <c r="F11" t="s">
        <v>33</v>
      </c>
      <c r="G11" s="5" t="s">
        <v>67</v>
      </c>
      <c r="H11" s="4" t="s">
        <v>693</v>
      </c>
      <c r="I11" s="16">
        <v>3978</v>
      </c>
      <c r="J11" s="16">
        <v>7583</v>
      </c>
      <c r="K11" s="17">
        <v>10070</v>
      </c>
      <c r="V11" s="8">
        <f t="shared" si="0"/>
        <v>21631</v>
      </c>
    </row>
    <row r="12" spans="1:22" ht="12">
      <c r="A12" s="20">
        <v>19240</v>
      </c>
      <c r="B12" t="s">
        <v>376</v>
      </c>
      <c r="C12" t="s">
        <v>445</v>
      </c>
      <c r="D12" t="s">
        <v>394</v>
      </c>
      <c r="E12" t="s">
        <v>292</v>
      </c>
      <c r="F12" t="s">
        <v>12</v>
      </c>
      <c r="G12" s="5" t="s">
        <v>293</v>
      </c>
      <c r="H12" s="4">
        <f aca="true" t="shared" si="1" ref="H12:H26">(V12/$K$266)</f>
        <v>0.047348705114832614</v>
      </c>
      <c r="K12" s="17">
        <v>20721066</v>
      </c>
      <c r="L12" s="16">
        <v>1075505</v>
      </c>
      <c r="V12" s="8">
        <f t="shared" si="0"/>
        <v>21796571</v>
      </c>
    </row>
    <row r="13" spans="1:22" ht="12">
      <c r="A13" s="20">
        <v>19232</v>
      </c>
      <c r="B13" s="1" t="s">
        <v>376</v>
      </c>
      <c r="C13" s="1" t="s">
        <v>291</v>
      </c>
      <c r="D13" s="1" t="s">
        <v>394</v>
      </c>
      <c r="E13" s="1" t="s">
        <v>292</v>
      </c>
      <c r="F13" s="1" t="s">
        <v>12</v>
      </c>
      <c r="G13" s="1" t="s">
        <v>293</v>
      </c>
      <c r="H13" s="4">
        <f t="shared" si="1"/>
        <v>0.04742925402253273</v>
      </c>
      <c r="I13" s="16">
        <v>218521</v>
      </c>
      <c r="J13" s="16">
        <v>534272</v>
      </c>
      <c r="K13" s="17">
        <v>17534233</v>
      </c>
      <c r="L13" s="16">
        <v>3546625</v>
      </c>
      <c r="V13" s="8">
        <f t="shared" si="0"/>
        <v>21833651</v>
      </c>
    </row>
    <row r="14" spans="1:22" ht="12">
      <c r="A14" s="20">
        <v>17230</v>
      </c>
      <c r="B14" s="1" t="s">
        <v>376</v>
      </c>
      <c r="C14" s="1" t="s">
        <v>717</v>
      </c>
      <c r="D14" s="1" t="s">
        <v>718</v>
      </c>
      <c r="E14" s="1" t="s">
        <v>292</v>
      </c>
      <c r="F14" s="1" t="s">
        <v>12</v>
      </c>
      <c r="G14" s="1" t="s">
        <v>293</v>
      </c>
      <c r="H14" s="4">
        <f t="shared" si="1"/>
        <v>0.009267401645471681</v>
      </c>
      <c r="K14" s="17">
        <v>4266169</v>
      </c>
      <c r="V14" s="8">
        <f t="shared" si="0"/>
        <v>4266169</v>
      </c>
    </row>
    <row r="15" spans="1:22" ht="12">
      <c r="A15" s="20">
        <v>19100</v>
      </c>
      <c r="B15" s="1" t="s">
        <v>604</v>
      </c>
      <c r="C15" s="1" t="s">
        <v>65</v>
      </c>
      <c r="D15" s="1" t="s">
        <v>428</v>
      </c>
      <c r="E15" s="1" t="s">
        <v>66</v>
      </c>
      <c r="F15" s="1" t="s">
        <v>33</v>
      </c>
      <c r="G15" s="1" t="s">
        <v>67</v>
      </c>
      <c r="H15" s="4">
        <f t="shared" si="1"/>
        <v>0.010363077503355238</v>
      </c>
      <c r="I15" s="16">
        <v>51115</v>
      </c>
      <c r="J15" s="16">
        <v>96588</v>
      </c>
      <c r="K15" s="17">
        <v>1676312</v>
      </c>
      <c r="L15" s="16">
        <v>2946539</v>
      </c>
      <c r="V15" s="8">
        <f t="shared" si="0"/>
        <v>4770554</v>
      </c>
    </row>
    <row r="16" spans="1:22" ht="12">
      <c r="A16" s="20">
        <v>12548</v>
      </c>
      <c r="B16" s="1" t="s">
        <v>294</v>
      </c>
      <c r="C16" s="1" t="s">
        <v>446</v>
      </c>
      <c r="D16" s="1" t="s">
        <v>645</v>
      </c>
      <c r="E16" s="1" t="s">
        <v>448</v>
      </c>
      <c r="F16" s="1" t="s">
        <v>1</v>
      </c>
      <c r="G16" s="1">
        <v>79424</v>
      </c>
      <c r="H16" s="4">
        <f t="shared" si="1"/>
        <v>0.0003084558292577606</v>
      </c>
      <c r="J16" s="16">
        <v>141995</v>
      </c>
      <c r="V16" s="8">
        <f t="shared" si="0"/>
        <v>141995</v>
      </c>
    </row>
    <row r="17" spans="1:22" ht="12">
      <c r="A17" s="20">
        <v>19720</v>
      </c>
      <c r="B17" s="1" t="s">
        <v>42</v>
      </c>
      <c r="C17" s="1" t="s">
        <v>51</v>
      </c>
      <c r="D17" s="1" t="s">
        <v>52</v>
      </c>
      <c r="E17" s="1" t="s">
        <v>53</v>
      </c>
      <c r="F17" s="1" t="s">
        <v>10</v>
      </c>
      <c r="G17" s="1" t="s">
        <v>54</v>
      </c>
      <c r="H17" s="4">
        <f t="shared" si="1"/>
        <v>0.0006334580724840157</v>
      </c>
      <c r="I17" s="16">
        <v>3712</v>
      </c>
      <c r="J17" s="16">
        <v>2912</v>
      </c>
      <c r="L17" s="16">
        <v>284983</v>
      </c>
      <c r="V17" s="8">
        <f t="shared" si="0"/>
        <v>291607</v>
      </c>
    </row>
    <row r="18" spans="1:22" ht="12">
      <c r="A18" s="20">
        <v>21849</v>
      </c>
      <c r="B18" s="1" t="s">
        <v>294</v>
      </c>
      <c r="C18" s="1" t="s">
        <v>447</v>
      </c>
      <c r="D18" s="1" t="s">
        <v>221</v>
      </c>
      <c r="E18" s="1" t="s">
        <v>222</v>
      </c>
      <c r="F18" s="1" t="s">
        <v>17</v>
      </c>
      <c r="G18" s="1">
        <v>94998</v>
      </c>
      <c r="H18" s="4">
        <f t="shared" si="1"/>
        <v>0.0013597472404819658</v>
      </c>
      <c r="I18" s="16" t="s">
        <v>655</v>
      </c>
      <c r="L18" s="16">
        <v>626404</v>
      </c>
      <c r="M18" s="16">
        <v>-456</v>
      </c>
      <c r="V18" s="8">
        <f t="shared" si="0"/>
        <v>625948</v>
      </c>
    </row>
    <row r="19" spans="1:22" ht="12">
      <c r="A19" s="20">
        <v>10111</v>
      </c>
      <c r="B19" s="1" t="s">
        <v>286</v>
      </c>
      <c r="C19" s="1" t="s">
        <v>287</v>
      </c>
      <c r="D19" s="1" t="s">
        <v>288</v>
      </c>
      <c r="E19" s="1" t="s">
        <v>289</v>
      </c>
      <c r="F19" s="1" t="s">
        <v>169</v>
      </c>
      <c r="G19" s="1" t="s">
        <v>290</v>
      </c>
      <c r="H19" s="4">
        <f t="shared" si="1"/>
        <v>0.0073935294958174065</v>
      </c>
      <c r="J19" s="16">
        <v>38</v>
      </c>
      <c r="K19" s="16">
        <v>3403510</v>
      </c>
      <c r="V19" s="8">
        <f t="shared" si="0"/>
        <v>3403548</v>
      </c>
    </row>
    <row r="20" spans="1:22" ht="12">
      <c r="A20" s="20">
        <v>20427</v>
      </c>
      <c r="B20" s="1" t="s">
        <v>294</v>
      </c>
      <c r="C20" s="1" t="s">
        <v>449</v>
      </c>
      <c r="D20" s="1" t="s">
        <v>380</v>
      </c>
      <c r="E20" s="1" t="s">
        <v>43</v>
      </c>
      <c r="F20" s="1" t="s">
        <v>12</v>
      </c>
      <c r="G20" s="1">
        <v>60604</v>
      </c>
      <c r="H20" s="4">
        <f t="shared" si="1"/>
        <v>0.0029614214308467273</v>
      </c>
      <c r="I20" s="16">
        <v>896</v>
      </c>
      <c r="J20" s="16">
        <v>1394</v>
      </c>
      <c r="L20" s="16">
        <v>1360975</v>
      </c>
      <c r="V20" s="8">
        <f t="shared" si="0"/>
        <v>1363265</v>
      </c>
    </row>
    <row r="21" spans="1:22" ht="12">
      <c r="A21" s="20">
        <v>19690</v>
      </c>
      <c r="B21" s="1" t="s">
        <v>294</v>
      </c>
      <c r="C21" s="1" t="s">
        <v>450</v>
      </c>
      <c r="D21" s="1" t="s">
        <v>113</v>
      </c>
      <c r="E21" s="1" t="s">
        <v>61</v>
      </c>
      <c r="F21" s="1" t="s">
        <v>62</v>
      </c>
      <c r="G21" s="1" t="s">
        <v>114</v>
      </c>
      <c r="H21" s="4">
        <f t="shared" si="1"/>
        <v>0.0024488323382263056</v>
      </c>
      <c r="I21" s="16">
        <v>9834</v>
      </c>
      <c r="J21" s="16">
        <v>9629</v>
      </c>
      <c r="L21" s="16">
        <v>1107836</v>
      </c>
      <c r="V21" s="8">
        <f t="shared" si="0"/>
        <v>1127299</v>
      </c>
    </row>
    <row r="22" spans="1:22" ht="12">
      <c r="A22" s="20">
        <v>23450</v>
      </c>
      <c r="B22" t="s">
        <v>109</v>
      </c>
      <c r="C22" t="s">
        <v>328</v>
      </c>
      <c r="D22" t="s">
        <v>284</v>
      </c>
      <c r="E22" t="s">
        <v>199</v>
      </c>
      <c r="F22" t="s">
        <v>7</v>
      </c>
      <c r="G22" s="5" t="s">
        <v>285</v>
      </c>
      <c r="H22" s="4">
        <f t="shared" si="1"/>
        <v>0.009086546755758276</v>
      </c>
      <c r="I22" s="16">
        <v>6383</v>
      </c>
      <c r="J22" s="16">
        <v>2967</v>
      </c>
      <c r="K22" s="16">
        <v>4173564</v>
      </c>
      <c r="V22" s="8">
        <f t="shared" si="0"/>
        <v>4182914</v>
      </c>
    </row>
    <row r="23" spans="1:22" ht="12">
      <c r="A23" s="20">
        <v>43699</v>
      </c>
      <c r="B23" t="s">
        <v>308</v>
      </c>
      <c r="C23" t="s">
        <v>453</v>
      </c>
      <c r="D23" s="1" t="s">
        <v>309</v>
      </c>
      <c r="E23" s="1" t="s">
        <v>11</v>
      </c>
      <c r="F23" s="1" t="s">
        <v>12</v>
      </c>
      <c r="G23" s="1" t="s">
        <v>69</v>
      </c>
      <c r="H23" s="4">
        <f t="shared" si="1"/>
        <v>0.0005429252710463141</v>
      </c>
      <c r="K23" s="16">
        <v>249931</v>
      </c>
      <c r="V23" s="8">
        <f t="shared" si="0"/>
        <v>249931</v>
      </c>
    </row>
    <row r="24" spans="1:22" ht="12">
      <c r="A24" s="20">
        <v>24066</v>
      </c>
      <c r="B24" t="s">
        <v>23</v>
      </c>
      <c r="C24" t="s">
        <v>451</v>
      </c>
      <c r="D24" s="1" t="s">
        <v>349</v>
      </c>
      <c r="E24" s="1" t="s">
        <v>350</v>
      </c>
      <c r="F24" s="1" t="s">
        <v>7</v>
      </c>
      <c r="G24" s="1" t="s">
        <v>390</v>
      </c>
      <c r="H24" s="4">
        <f t="shared" si="1"/>
        <v>0.0007302297213573895</v>
      </c>
      <c r="I24" s="16">
        <v>4580</v>
      </c>
      <c r="J24" s="16">
        <v>701</v>
      </c>
      <c r="L24" s="16">
        <v>330874</v>
      </c>
      <c r="V24" s="8">
        <f t="shared" si="0"/>
        <v>336155</v>
      </c>
    </row>
    <row r="25" spans="1:22" ht="12">
      <c r="A25" s="20">
        <v>26247</v>
      </c>
      <c r="B25" t="s">
        <v>308</v>
      </c>
      <c r="C25" t="s">
        <v>452</v>
      </c>
      <c r="D25" s="1" t="s">
        <v>309</v>
      </c>
      <c r="E25" s="1" t="s">
        <v>11</v>
      </c>
      <c r="F25" s="1" t="s">
        <v>12</v>
      </c>
      <c r="G25" s="1" t="s">
        <v>69</v>
      </c>
      <c r="H25" s="4">
        <f t="shared" si="1"/>
        <v>0.0006753422011076917</v>
      </c>
      <c r="I25" s="16">
        <v>82051</v>
      </c>
      <c r="J25" s="16">
        <v>85594</v>
      </c>
      <c r="L25" s="16">
        <v>143243</v>
      </c>
      <c r="V25" s="8">
        <f t="shared" si="0"/>
        <v>310888</v>
      </c>
    </row>
    <row r="26" spans="1:22" ht="12">
      <c r="A26" s="20">
        <v>43494</v>
      </c>
      <c r="B26" t="s">
        <v>294</v>
      </c>
      <c r="C26" t="s">
        <v>611</v>
      </c>
      <c r="D26" s="1" t="s">
        <v>612</v>
      </c>
      <c r="E26" s="1" t="s">
        <v>94</v>
      </c>
      <c r="F26" s="1" t="s">
        <v>1</v>
      </c>
      <c r="G26" s="1">
        <v>75254</v>
      </c>
      <c r="H26" s="4">
        <f t="shared" si="1"/>
        <v>0.01097050489728018</v>
      </c>
      <c r="I26" s="16">
        <v>63245</v>
      </c>
      <c r="J26" s="16">
        <v>50476</v>
      </c>
      <c r="L26" s="16">
        <v>4936457</v>
      </c>
      <c r="V26" s="8">
        <f t="shared" si="0"/>
        <v>5050178</v>
      </c>
    </row>
    <row r="27" spans="1:22" ht="12">
      <c r="A27" s="20">
        <v>13331</v>
      </c>
      <c r="B27" s="1" t="s">
        <v>338</v>
      </c>
      <c r="C27" s="1" t="s">
        <v>337</v>
      </c>
      <c r="D27" s="1" t="s">
        <v>340</v>
      </c>
      <c r="E27" s="1" t="s">
        <v>55</v>
      </c>
      <c r="F27" s="1" t="s">
        <v>7</v>
      </c>
      <c r="G27" s="1" t="s">
        <v>316</v>
      </c>
      <c r="H27" s="4" t="s">
        <v>693</v>
      </c>
      <c r="L27" s="16">
        <v>14070</v>
      </c>
      <c r="V27" s="8">
        <f t="shared" si="0"/>
        <v>14070</v>
      </c>
    </row>
    <row r="28" spans="1:22" ht="12">
      <c r="A28" s="20">
        <v>19380</v>
      </c>
      <c r="B28" s="1" t="s">
        <v>338</v>
      </c>
      <c r="C28" s="1" t="s">
        <v>719</v>
      </c>
      <c r="D28" s="1" t="s">
        <v>622</v>
      </c>
      <c r="E28" s="1" t="s">
        <v>35</v>
      </c>
      <c r="F28" s="1" t="s">
        <v>36</v>
      </c>
      <c r="G28" s="1">
        <v>10270</v>
      </c>
      <c r="H28" s="4">
        <f>(V28/$K$266)</f>
        <v>0.00048141223384717325</v>
      </c>
      <c r="I28" s="16" t="s">
        <v>655</v>
      </c>
      <c r="J28" s="16">
        <v>15682</v>
      </c>
      <c r="L28" s="16">
        <v>205932</v>
      </c>
      <c r="V28" s="8">
        <f t="shared" si="0"/>
        <v>221614</v>
      </c>
    </row>
    <row r="29" spans="1:22" ht="12">
      <c r="A29" s="20">
        <v>21857</v>
      </c>
      <c r="B29" s="1" t="s">
        <v>9</v>
      </c>
      <c r="C29" s="1" t="s">
        <v>454</v>
      </c>
      <c r="D29" s="1" t="s">
        <v>221</v>
      </c>
      <c r="E29" s="1" t="s">
        <v>222</v>
      </c>
      <c r="F29" s="1" t="s">
        <v>17</v>
      </c>
      <c r="G29" s="1">
        <v>94998</v>
      </c>
      <c r="H29" s="4">
        <f>(V29/$K$266)</f>
        <v>0.004068706063345964</v>
      </c>
      <c r="I29" s="16">
        <v>17</v>
      </c>
      <c r="L29" s="16">
        <v>1872977</v>
      </c>
      <c r="V29" s="8">
        <f t="shared" si="0"/>
        <v>1872994</v>
      </c>
    </row>
    <row r="30" spans="1:22" ht="12">
      <c r="A30" s="20">
        <v>32220</v>
      </c>
      <c r="B30" s="1" t="s">
        <v>9</v>
      </c>
      <c r="C30" s="1" t="s">
        <v>720</v>
      </c>
      <c r="D30" s="1" t="s">
        <v>721</v>
      </c>
      <c r="E30" s="1" t="s">
        <v>708</v>
      </c>
      <c r="F30" s="1" t="s">
        <v>709</v>
      </c>
      <c r="G30" s="1" t="s">
        <v>722</v>
      </c>
      <c r="H30" s="4">
        <f>(V30/$K$266)</f>
        <v>0.001925503391245869</v>
      </c>
      <c r="J30" s="16">
        <v>17303</v>
      </c>
      <c r="K30" s="16">
        <v>869086</v>
      </c>
      <c r="V30" s="8">
        <f t="shared" si="0"/>
        <v>886389</v>
      </c>
    </row>
    <row r="31" spans="1:22" ht="12">
      <c r="A31" s="20">
        <v>23469</v>
      </c>
      <c r="B31" s="1" t="s">
        <v>261</v>
      </c>
      <c r="C31" s="1" t="s">
        <v>283</v>
      </c>
      <c r="D31" s="1" t="s">
        <v>284</v>
      </c>
      <c r="E31" s="1" t="s">
        <v>199</v>
      </c>
      <c r="F31" s="1" t="s">
        <v>7</v>
      </c>
      <c r="G31" s="1" t="s">
        <v>285</v>
      </c>
      <c r="H31" s="4">
        <f>(V31/$K$266)</f>
        <v>0.003146772982883196</v>
      </c>
      <c r="I31" s="16">
        <v>767669</v>
      </c>
      <c r="J31" s="16">
        <v>340687</v>
      </c>
      <c r="K31" s="16">
        <v>340234</v>
      </c>
      <c r="V31" s="8">
        <f t="shared" si="0"/>
        <v>1448590</v>
      </c>
    </row>
    <row r="32" spans="1:22" ht="12">
      <c r="A32" s="20">
        <v>38652</v>
      </c>
      <c r="B32" s="1" t="s">
        <v>261</v>
      </c>
      <c r="C32" s="1" t="s">
        <v>770</v>
      </c>
      <c r="D32" s="1" t="s">
        <v>284</v>
      </c>
      <c r="E32" s="1" t="s">
        <v>199</v>
      </c>
      <c r="F32" s="1" t="s">
        <v>7</v>
      </c>
      <c r="G32" s="1" t="s">
        <v>771</v>
      </c>
      <c r="H32" s="4"/>
      <c r="K32" s="16">
        <v>446530</v>
      </c>
      <c r="V32" s="8"/>
    </row>
    <row r="33" spans="1:22" ht="12">
      <c r="A33" s="20">
        <v>39942</v>
      </c>
      <c r="B33" s="1" t="s">
        <v>23</v>
      </c>
      <c r="C33" s="1" t="s">
        <v>24</v>
      </c>
      <c r="D33" s="1" t="s">
        <v>25</v>
      </c>
      <c r="E33" s="1" t="s">
        <v>26</v>
      </c>
      <c r="F33" s="1" t="s">
        <v>27</v>
      </c>
      <c r="G33" s="1" t="s">
        <v>28</v>
      </c>
      <c r="H33" s="4">
        <f aca="true" t="shared" si="2" ref="H33:H45">(V33/$K$266)</f>
        <v>0.0003153029208723982</v>
      </c>
      <c r="K33" s="16">
        <v>145147</v>
      </c>
      <c r="V33" s="8">
        <f aca="true" t="shared" si="3" ref="V33:V59">SUM(I33:T33)</f>
        <v>145147</v>
      </c>
    </row>
    <row r="34" spans="1:22" ht="12">
      <c r="A34" s="20">
        <v>28401</v>
      </c>
      <c r="B34" s="1" t="s">
        <v>109</v>
      </c>
      <c r="C34" s="1" t="s">
        <v>282</v>
      </c>
      <c r="D34" s="1" t="s">
        <v>25</v>
      </c>
      <c r="E34" s="1" t="s">
        <v>26</v>
      </c>
      <c r="F34" s="1" t="s">
        <v>27</v>
      </c>
      <c r="G34" s="1" t="s">
        <v>28</v>
      </c>
      <c r="H34" s="4">
        <f t="shared" si="2"/>
        <v>0.006832558923361576</v>
      </c>
      <c r="I34" s="16">
        <v>346105</v>
      </c>
      <c r="J34" s="16">
        <v>709227</v>
      </c>
      <c r="K34" s="16">
        <v>1999800</v>
      </c>
      <c r="L34" s="16">
        <v>90178</v>
      </c>
      <c r="V34" s="8">
        <f t="shared" si="3"/>
        <v>3145310</v>
      </c>
    </row>
    <row r="35" spans="1:22" ht="12">
      <c r="A35" s="20">
        <v>19615</v>
      </c>
      <c r="B35" s="1" t="s">
        <v>203</v>
      </c>
      <c r="C35" s="1" t="s">
        <v>279</v>
      </c>
      <c r="D35" s="1" t="s">
        <v>280</v>
      </c>
      <c r="E35" s="1" t="s">
        <v>145</v>
      </c>
      <c r="F35" s="1" t="s">
        <v>121</v>
      </c>
      <c r="G35" s="1" t="s">
        <v>281</v>
      </c>
      <c r="H35" s="4">
        <f t="shared" si="2"/>
        <v>0.0036385861921906758</v>
      </c>
      <c r="I35" s="16">
        <v>362895</v>
      </c>
      <c r="J35" s="16">
        <v>231055</v>
      </c>
      <c r="K35" s="16">
        <v>1081042</v>
      </c>
      <c r="V35" s="8">
        <f t="shared" si="3"/>
        <v>1674992</v>
      </c>
    </row>
    <row r="36" spans="1:22" ht="12">
      <c r="A36" s="20">
        <v>42978</v>
      </c>
      <c r="B36" s="1" t="s">
        <v>9</v>
      </c>
      <c r="C36" s="1" t="s">
        <v>455</v>
      </c>
      <c r="D36" s="1" t="s">
        <v>456</v>
      </c>
      <c r="E36" s="1" t="s">
        <v>78</v>
      </c>
      <c r="F36" s="1" t="s">
        <v>79</v>
      </c>
      <c r="G36" s="1" t="s">
        <v>457</v>
      </c>
      <c r="H36" s="4">
        <f t="shared" si="2"/>
        <v>0.010531695823568244</v>
      </c>
      <c r="I36" s="16">
        <v>3360419</v>
      </c>
      <c r="J36" s="16">
        <v>1487757</v>
      </c>
      <c r="V36" s="8">
        <f t="shared" si="3"/>
        <v>4848176</v>
      </c>
    </row>
    <row r="37" spans="1:22" ht="12">
      <c r="A37" s="20">
        <v>19704</v>
      </c>
      <c r="B37" t="s">
        <v>23</v>
      </c>
      <c r="C37" t="s">
        <v>458</v>
      </c>
      <c r="D37" t="s">
        <v>113</v>
      </c>
      <c r="E37" t="s">
        <v>61</v>
      </c>
      <c r="F37" t="s">
        <v>62</v>
      </c>
      <c r="G37" s="5">
        <v>98185</v>
      </c>
      <c r="H37" s="4">
        <f t="shared" si="2"/>
        <v>0.0009149100324963576</v>
      </c>
      <c r="I37" s="16">
        <v>36338</v>
      </c>
      <c r="J37" s="16">
        <v>24148</v>
      </c>
      <c r="L37" s="16">
        <v>360685</v>
      </c>
      <c r="V37" s="8">
        <f t="shared" si="3"/>
        <v>421171</v>
      </c>
    </row>
    <row r="38" spans="1:22" ht="12">
      <c r="A38" s="20">
        <v>19623</v>
      </c>
      <c r="B38" s="1" t="s">
        <v>9</v>
      </c>
      <c r="C38" s="1" t="s">
        <v>723</v>
      </c>
      <c r="D38" s="1" t="s">
        <v>724</v>
      </c>
      <c r="E38" s="1" t="s">
        <v>141</v>
      </c>
      <c r="F38" s="1" t="s">
        <v>1</v>
      </c>
      <c r="G38" s="5">
        <v>76710</v>
      </c>
      <c r="H38" s="4">
        <f t="shared" si="2"/>
        <v>0.00024843516259772383</v>
      </c>
      <c r="K38" s="16">
        <v>114365</v>
      </c>
      <c r="V38" s="8">
        <f t="shared" si="3"/>
        <v>114365</v>
      </c>
    </row>
    <row r="39" spans="1:22" ht="12">
      <c r="A39" s="20">
        <v>40142</v>
      </c>
      <c r="B39" s="1" t="s">
        <v>9</v>
      </c>
      <c r="C39" s="1" t="s">
        <v>765</v>
      </c>
      <c r="D39" s="1" t="s">
        <v>747</v>
      </c>
      <c r="E39" s="1" t="s">
        <v>11</v>
      </c>
      <c r="F39" s="1" t="s">
        <v>12</v>
      </c>
      <c r="G39" s="5" t="s">
        <v>69</v>
      </c>
      <c r="H39" s="4">
        <f t="shared" si="2"/>
        <v>0.0004041565339160278</v>
      </c>
      <c r="L39" s="16">
        <v>186050</v>
      </c>
      <c r="V39" s="8">
        <f t="shared" si="3"/>
        <v>186050</v>
      </c>
    </row>
    <row r="40" spans="1:22" ht="12">
      <c r="A40" s="20">
        <v>23396</v>
      </c>
      <c r="B40" s="1" t="s">
        <v>20</v>
      </c>
      <c r="C40" s="1" t="s">
        <v>348</v>
      </c>
      <c r="D40" s="1" t="s">
        <v>155</v>
      </c>
      <c r="E40" s="1" t="s">
        <v>156</v>
      </c>
      <c r="F40" s="1" t="s">
        <v>88</v>
      </c>
      <c r="G40" s="1" t="s">
        <v>157</v>
      </c>
      <c r="H40" s="4">
        <f t="shared" si="2"/>
        <v>0.00020997240748072738</v>
      </c>
      <c r="L40" s="16">
        <v>96659</v>
      </c>
      <c r="V40" s="8">
        <f t="shared" si="3"/>
        <v>96659</v>
      </c>
    </row>
    <row r="41" spans="1:22" ht="12">
      <c r="A41" s="20">
        <v>19976</v>
      </c>
      <c r="B41" s="1" t="s">
        <v>275</v>
      </c>
      <c r="C41" s="1" t="s">
        <v>276</v>
      </c>
      <c r="D41" s="1" t="s">
        <v>277</v>
      </c>
      <c r="E41" s="1" t="s">
        <v>124</v>
      </c>
      <c r="F41" s="1" t="s">
        <v>125</v>
      </c>
      <c r="G41" s="1" t="s">
        <v>278</v>
      </c>
      <c r="H41" s="4">
        <f t="shared" si="2"/>
        <v>0.001950361027459796</v>
      </c>
      <c r="I41" s="16">
        <v>20210</v>
      </c>
      <c r="J41" s="16">
        <v>42761</v>
      </c>
      <c r="K41" s="16">
        <v>1003814</v>
      </c>
      <c r="M41" s="16">
        <v>-2352</v>
      </c>
      <c r="N41" s="16">
        <v>-4077</v>
      </c>
      <c r="O41" s="16">
        <v>-162524</v>
      </c>
      <c r="V41" s="8">
        <f t="shared" si="3"/>
        <v>897832</v>
      </c>
    </row>
    <row r="42" spans="1:22" ht="12">
      <c r="A42" s="20">
        <v>11150</v>
      </c>
      <c r="B42" s="1" t="s">
        <v>401</v>
      </c>
      <c r="C42" s="1" t="s">
        <v>402</v>
      </c>
      <c r="D42" s="1" t="s">
        <v>767</v>
      </c>
      <c r="E42" s="1" t="s">
        <v>768</v>
      </c>
      <c r="F42" s="1" t="s">
        <v>10</v>
      </c>
      <c r="G42" s="1" t="s">
        <v>769</v>
      </c>
      <c r="H42" s="4">
        <f t="shared" si="2"/>
        <v>0.0004074410524824402</v>
      </c>
      <c r="I42" s="16">
        <v>16232</v>
      </c>
      <c r="J42" s="16">
        <v>19485</v>
      </c>
      <c r="L42" s="16">
        <v>151845</v>
      </c>
      <c r="V42" s="8">
        <f t="shared" si="3"/>
        <v>187562</v>
      </c>
    </row>
    <row r="43" spans="1:22" ht="12">
      <c r="A43" s="20">
        <v>19801</v>
      </c>
      <c r="B43" s="1" t="s">
        <v>294</v>
      </c>
      <c r="C43" s="1" t="s">
        <v>613</v>
      </c>
      <c r="D43" s="1" t="s">
        <v>614</v>
      </c>
      <c r="E43" s="1" t="s">
        <v>92</v>
      </c>
      <c r="F43" s="1" t="s">
        <v>1</v>
      </c>
      <c r="G43" s="1">
        <v>78216</v>
      </c>
      <c r="H43" s="4">
        <f t="shared" si="2"/>
        <v>4.768417133023771E-05</v>
      </c>
      <c r="L43" s="16">
        <v>21951</v>
      </c>
      <c r="V43" s="8">
        <f t="shared" si="3"/>
        <v>21951</v>
      </c>
    </row>
    <row r="44" spans="1:22" ht="12">
      <c r="A44" s="20">
        <v>41459</v>
      </c>
      <c r="B44" s="1" t="s">
        <v>579</v>
      </c>
      <c r="C44" s="1" t="s">
        <v>272</v>
      </c>
      <c r="D44" s="1" t="s">
        <v>378</v>
      </c>
      <c r="E44" s="1" t="s">
        <v>273</v>
      </c>
      <c r="F44" s="1" t="s">
        <v>274</v>
      </c>
      <c r="G44" s="1">
        <v>66048</v>
      </c>
      <c r="H44" s="4">
        <f t="shared" si="2"/>
        <v>0.0011757989946583952</v>
      </c>
      <c r="I44" s="16">
        <v>16232</v>
      </c>
      <c r="J44" s="16">
        <v>42903</v>
      </c>
      <c r="K44" s="16">
        <v>482134</v>
      </c>
      <c r="V44" s="8">
        <f t="shared" si="3"/>
        <v>541269</v>
      </c>
    </row>
    <row r="45" spans="1:22" ht="12">
      <c r="A45" s="20">
        <v>21865</v>
      </c>
      <c r="B45" s="1" t="s">
        <v>9</v>
      </c>
      <c r="C45" s="1" t="s">
        <v>459</v>
      </c>
      <c r="D45" s="1" t="s">
        <v>221</v>
      </c>
      <c r="E45" s="1" t="s">
        <v>222</v>
      </c>
      <c r="F45" s="1" t="s">
        <v>17</v>
      </c>
      <c r="G45" s="1">
        <v>94998</v>
      </c>
      <c r="H45" s="4">
        <f t="shared" si="2"/>
        <v>0.003747501001636963</v>
      </c>
      <c r="I45" s="16">
        <v>27203</v>
      </c>
      <c r="J45" s="16">
        <v>38252</v>
      </c>
      <c r="K45" s="16">
        <v>1242663</v>
      </c>
      <c r="L45" s="16">
        <v>417012</v>
      </c>
      <c r="V45" s="8">
        <f t="shared" si="3"/>
        <v>1725130</v>
      </c>
    </row>
    <row r="46" spans="1:22" ht="12">
      <c r="A46" s="20">
        <v>35629</v>
      </c>
      <c r="B46" s="1" t="s">
        <v>294</v>
      </c>
      <c r="C46" s="1" t="s">
        <v>615</v>
      </c>
      <c r="D46" s="1" t="s">
        <v>617</v>
      </c>
      <c r="E46" s="1" t="s">
        <v>616</v>
      </c>
      <c r="F46" s="1" t="s">
        <v>1</v>
      </c>
      <c r="G46" s="1">
        <v>78731</v>
      </c>
      <c r="H46" s="4" t="s">
        <v>693</v>
      </c>
      <c r="I46" s="16">
        <v>6</v>
      </c>
      <c r="J46" s="16">
        <v>83</v>
      </c>
      <c r="L46" s="16">
        <v>862</v>
      </c>
      <c r="V46" s="8">
        <f t="shared" si="3"/>
        <v>951</v>
      </c>
    </row>
    <row r="47" spans="1:22" ht="12">
      <c r="A47" s="20">
        <v>19305</v>
      </c>
      <c r="B47" s="1" t="s">
        <v>317</v>
      </c>
      <c r="C47" s="1" t="s">
        <v>460</v>
      </c>
      <c r="D47" s="1" t="s">
        <v>461</v>
      </c>
      <c r="E47" s="1" t="s">
        <v>11</v>
      </c>
      <c r="F47" s="1" t="s">
        <v>12</v>
      </c>
      <c r="G47" s="1" t="s">
        <v>69</v>
      </c>
      <c r="H47" s="4" t="s">
        <v>693</v>
      </c>
      <c r="L47" s="16">
        <v>313059</v>
      </c>
      <c r="V47" s="8">
        <f t="shared" si="3"/>
        <v>313059</v>
      </c>
    </row>
    <row r="48" spans="1:22" ht="12">
      <c r="A48" s="20">
        <v>27154</v>
      </c>
      <c r="B48" s="1" t="s">
        <v>294</v>
      </c>
      <c r="C48" s="1" t="s">
        <v>618</v>
      </c>
      <c r="D48" s="1" t="s">
        <v>310</v>
      </c>
      <c r="E48" s="1" t="s">
        <v>382</v>
      </c>
      <c r="F48" s="1" t="s">
        <v>170</v>
      </c>
      <c r="G48" s="1" t="s">
        <v>653</v>
      </c>
      <c r="H48" s="4">
        <f aca="true" t="shared" si="4" ref="H48:H67">(V48/$K$266)</f>
        <v>2.237469658336515E-07</v>
      </c>
      <c r="L48" s="16">
        <v>103</v>
      </c>
      <c r="V48" s="8">
        <f t="shared" si="3"/>
        <v>103</v>
      </c>
    </row>
    <row r="49" spans="1:22" ht="12">
      <c r="A49" s="20">
        <v>19933</v>
      </c>
      <c r="B49" s="1" t="s">
        <v>266</v>
      </c>
      <c r="C49" s="1" t="s">
        <v>267</v>
      </c>
      <c r="D49" s="1" t="s">
        <v>268</v>
      </c>
      <c r="E49" s="1" t="s">
        <v>269</v>
      </c>
      <c r="F49" s="1" t="s">
        <v>270</v>
      </c>
      <c r="G49" s="1" t="s">
        <v>271</v>
      </c>
      <c r="H49" s="4">
        <f t="shared" si="4"/>
        <v>7.36496808701371E-05</v>
      </c>
      <c r="I49" s="16">
        <v>17698</v>
      </c>
      <c r="J49" s="16">
        <v>16253</v>
      </c>
      <c r="K49" s="16">
        <v>-47</v>
      </c>
      <c r="L49" s="16" t="s">
        <v>655</v>
      </c>
      <c r="V49" s="8">
        <f t="shared" si="3"/>
        <v>33904</v>
      </c>
    </row>
    <row r="50" spans="1:22" ht="12">
      <c r="A50" s="20">
        <v>19062</v>
      </c>
      <c r="B50" s="1" t="s">
        <v>9</v>
      </c>
      <c r="C50" s="1" t="s">
        <v>462</v>
      </c>
      <c r="D50" s="1" t="s">
        <v>97</v>
      </c>
      <c r="E50" s="1" t="s">
        <v>44</v>
      </c>
      <c r="F50" s="1" t="s">
        <v>45</v>
      </c>
      <c r="G50" s="1" t="s">
        <v>463</v>
      </c>
      <c r="H50" s="4">
        <f t="shared" si="4"/>
        <v>0.0004421174875853779</v>
      </c>
      <c r="I50" s="16">
        <v>109824</v>
      </c>
      <c r="J50" s="16">
        <v>88621</v>
      </c>
      <c r="K50" s="16">
        <v>5080</v>
      </c>
      <c r="V50" s="8">
        <f t="shared" si="3"/>
        <v>203525</v>
      </c>
    </row>
    <row r="51" spans="1:22" ht="12">
      <c r="A51" s="20">
        <v>33022</v>
      </c>
      <c r="B51" t="s">
        <v>20</v>
      </c>
      <c r="C51" t="s">
        <v>725</v>
      </c>
      <c r="D51" t="s">
        <v>726</v>
      </c>
      <c r="E51" t="s">
        <v>35</v>
      </c>
      <c r="F51" t="s">
        <v>36</v>
      </c>
      <c r="G51" s="5">
        <v>10004</v>
      </c>
      <c r="H51" s="4">
        <f t="shared" si="4"/>
        <v>4.9115717451445245E-05</v>
      </c>
      <c r="I51" s="16">
        <v>22610</v>
      </c>
      <c r="V51" s="8">
        <f t="shared" si="3"/>
        <v>22610</v>
      </c>
    </row>
    <row r="52" spans="1:22" ht="12">
      <c r="A52" s="20">
        <v>37273</v>
      </c>
      <c r="B52" s="1" t="s">
        <v>20</v>
      </c>
      <c r="C52" s="1" t="s">
        <v>727</v>
      </c>
      <c r="D52" s="1" t="s">
        <v>728</v>
      </c>
      <c r="E52" s="1" t="s">
        <v>729</v>
      </c>
      <c r="F52" s="1" t="s">
        <v>79</v>
      </c>
      <c r="G52" s="5">
        <v>3002</v>
      </c>
      <c r="H52" s="4">
        <f t="shared" si="4"/>
        <v>0.0006740757498350605</v>
      </c>
      <c r="I52" s="16">
        <v>285409</v>
      </c>
      <c r="J52" s="16">
        <v>24896</v>
      </c>
      <c r="V52" s="8">
        <f t="shared" si="3"/>
        <v>310305</v>
      </c>
    </row>
    <row r="53" spans="1:22" ht="12">
      <c r="A53" s="20">
        <v>20370</v>
      </c>
      <c r="B53" t="s">
        <v>464</v>
      </c>
      <c r="C53" t="s">
        <v>465</v>
      </c>
      <c r="D53" t="s">
        <v>466</v>
      </c>
      <c r="E53" t="s">
        <v>35</v>
      </c>
      <c r="F53" t="s">
        <v>36</v>
      </c>
      <c r="G53" s="5">
        <v>10022</v>
      </c>
      <c r="H53" s="4">
        <f t="shared" si="4"/>
        <v>3.0890115088878877E-06</v>
      </c>
      <c r="I53" s="16">
        <v>1280</v>
      </c>
      <c r="J53" s="16">
        <v>142</v>
      </c>
      <c r="V53" s="8">
        <f t="shared" si="3"/>
        <v>1422</v>
      </c>
    </row>
    <row r="54" spans="1:22" ht="12">
      <c r="A54" s="20">
        <v>24813</v>
      </c>
      <c r="B54" s="1" t="s">
        <v>261</v>
      </c>
      <c r="C54" s="1" t="s">
        <v>262</v>
      </c>
      <c r="D54" s="1" t="s">
        <v>263</v>
      </c>
      <c r="E54" s="1" t="s">
        <v>264</v>
      </c>
      <c r="F54" s="1" t="s">
        <v>17</v>
      </c>
      <c r="G54" s="1" t="s">
        <v>265</v>
      </c>
      <c r="H54" s="4">
        <f t="shared" si="4"/>
        <v>0.002279664425951591</v>
      </c>
      <c r="I54" s="16">
        <v>528361</v>
      </c>
      <c r="J54" s="16">
        <v>225784</v>
      </c>
      <c r="K54" s="16">
        <v>295279</v>
      </c>
      <c r="V54" s="8">
        <f t="shared" si="3"/>
        <v>1049424</v>
      </c>
    </row>
    <row r="55" spans="1:22" ht="12">
      <c r="A55" s="20">
        <v>18538</v>
      </c>
      <c r="B55" s="1" t="s">
        <v>9</v>
      </c>
      <c r="C55" s="1" t="s">
        <v>730</v>
      </c>
      <c r="D55" s="1" t="s">
        <v>731</v>
      </c>
      <c r="E55" s="1" t="s">
        <v>732</v>
      </c>
      <c r="F55" s="1" t="s">
        <v>37</v>
      </c>
      <c r="G55" s="1" t="s">
        <v>733</v>
      </c>
      <c r="H55" s="4">
        <f t="shared" si="4"/>
        <v>0.00010538916550892818</v>
      </c>
      <c r="L55" s="16">
        <v>48515</v>
      </c>
      <c r="V55" s="8">
        <f t="shared" si="3"/>
        <v>48515</v>
      </c>
    </row>
    <row r="56" spans="1:22" ht="12">
      <c r="A56" s="20">
        <v>37540</v>
      </c>
      <c r="B56" s="1" t="s">
        <v>294</v>
      </c>
      <c r="C56" s="1" t="s">
        <v>619</v>
      </c>
      <c r="D56" s="1" t="s">
        <v>651</v>
      </c>
      <c r="E56" s="1" t="s">
        <v>620</v>
      </c>
      <c r="F56" s="1" t="s">
        <v>45</v>
      </c>
      <c r="G56" s="1" t="s">
        <v>621</v>
      </c>
      <c r="H56" s="4">
        <f t="shared" si="4"/>
        <v>4.765375912128945E-05</v>
      </c>
      <c r="I56" s="16">
        <v>12195</v>
      </c>
      <c r="J56" s="16">
        <v>9742</v>
      </c>
      <c r="L56" s="16" t="s">
        <v>655</v>
      </c>
      <c r="V56" s="8">
        <f t="shared" si="3"/>
        <v>21937</v>
      </c>
    </row>
    <row r="57" spans="1:22" ht="12">
      <c r="A57" s="20">
        <v>20109</v>
      </c>
      <c r="B57" s="1" t="s">
        <v>109</v>
      </c>
      <c r="C57" s="1" t="s">
        <v>734</v>
      </c>
      <c r="D57" s="1" t="s">
        <v>258</v>
      </c>
      <c r="E57" s="1" t="s">
        <v>259</v>
      </c>
      <c r="F57" s="1" t="s">
        <v>12</v>
      </c>
      <c r="G57" s="1" t="s">
        <v>735</v>
      </c>
      <c r="H57" s="4">
        <f t="shared" si="4"/>
        <v>2.1484053321308868E-05</v>
      </c>
      <c r="L57" s="16">
        <v>9890</v>
      </c>
      <c r="V57" s="8">
        <f t="shared" si="3"/>
        <v>9890</v>
      </c>
    </row>
    <row r="58" spans="1:22" ht="12">
      <c r="A58" s="20">
        <v>20095</v>
      </c>
      <c r="B58" s="1" t="s">
        <v>109</v>
      </c>
      <c r="C58" s="1" t="s">
        <v>257</v>
      </c>
      <c r="D58" s="1" t="s">
        <v>258</v>
      </c>
      <c r="E58" s="1" t="s">
        <v>259</v>
      </c>
      <c r="F58" s="1" t="s">
        <v>12</v>
      </c>
      <c r="G58" s="1" t="s">
        <v>260</v>
      </c>
      <c r="H58" s="4">
        <f t="shared" si="4"/>
        <v>0.0003545781164284411</v>
      </c>
      <c r="I58" s="16">
        <v>1639</v>
      </c>
      <c r="J58" s="16">
        <v>2760</v>
      </c>
      <c r="L58" s="16">
        <v>158828</v>
      </c>
      <c r="V58" s="8">
        <f t="shared" si="3"/>
        <v>163227</v>
      </c>
    </row>
    <row r="59" spans="1:22" ht="12">
      <c r="A59" s="20">
        <v>13528</v>
      </c>
      <c r="B59" s="1" t="s">
        <v>249</v>
      </c>
      <c r="C59" s="1" t="s">
        <v>253</v>
      </c>
      <c r="D59" s="1" t="s">
        <v>254</v>
      </c>
      <c r="E59" s="1" t="s">
        <v>255</v>
      </c>
      <c r="F59" s="1" t="s">
        <v>186</v>
      </c>
      <c r="G59" s="1" t="s">
        <v>256</v>
      </c>
      <c r="H59" s="4">
        <f t="shared" si="4"/>
        <v>0.0035601226931041563</v>
      </c>
      <c r="L59" s="16">
        <v>1680187</v>
      </c>
      <c r="P59" s="16">
        <v>-41315</v>
      </c>
      <c r="V59" s="8">
        <f t="shared" si="3"/>
        <v>1638872</v>
      </c>
    </row>
    <row r="60" spans="1:22" ht="12">
      <c r="A60" s="20">
        <v>28495</v>
      </c>
      <c r="B60" s="1" t="s">
        <v>23</v>
      </c>
      <c r="C60" s="1" t="s">
        <v>467</v>
      </c>
      <c r="D60" s="1" t="s">
        <v>623</v>
      </c>
      <c r="E60" s="1" t="s">
        <v>624</v>
      </c>
      <c r="F60" s="1" t="s">
        <v>151</v>
      </c>
      <c r="G60" s="1">
        <v>88005</v>
      </c>
      <c r="H60" s="4">
        <f t="shared" si="4"/>
        <v>0.0008450575331434751</v>
      </c>
      <c r="J60" s="16">
        <v>389015</v>
      </c>
      <c r="V60" s="8">
        <f aca="true" t="shared" si="5" ref="V60:V86">SUM(I60:T60)</f>
        <v>389015</v>
      </c>
    </row>
    <row r="61" spans="1:22" ht="12">
      <c r="A61" s="20">
        <v>20117</v>
      </c>
      <c r="B61" s="1" t="s">
        <v>249</v>
      </c>
      <c r="C61" s="1" t="s">
        <v>468</v>
      </c>
      <c r="D61" s="1" t="s">
        <v>250</v>
      </c>
      <c r="E61" s="1" t="s">
        <v>251</v>
      </c>
      <c r="F61" s="1" t="s">
        <v>17</v>
      </c>
      <c r="G61" s="1" t="s">
        <v>252</v>
      </c>
      <c r="H61" s="4">
        <f t="shared" si="4"/>
        <v>0.0018082599811490357</v>
      </c>
      <c r="K61" s="16">
        <v>832417</v>
      </c>
      <c r="V61" s="8">
        <f t="shared" si="5"/>
        <v>832417</v>
      </c>
    </row>
    <row r="62" spans="1:22" ht="12">
      <c r="A62" s="20">
        <v>10472</v>
      </c>
      <c r="B62" s="1" t="s">
        <v>379</v>
      </c>
      <c r="C62" s="1" t="s">
        <v>47</v>
      </c>
      <c r="D62" s="1" t="s">
        <v>48</v>
      </c>
      <c r="E62" s="1" t="s">
        <v>49</v>
      </c>
      <c r="F62" s="1" t="s">
        <v>29</v>
      </c>
      <c r="G62" s="1" t="s">
        <v>50</v>
      </c>
      <c r="H62" s="4">
        <f t="shared" si="4"/>
        <v>0.0003996902838019114</v>
      </c>
      <c r="I62" s="16">
        <v>20160</v>
      </c>
      <c r="J62" s="16">
        <v>7421</v>
      </c>
      <c r="L62" s="16">
        <v>156413</v>
      </c>
      <c r="V62" s="8">
        <f t="shared" si="5"/>
        <v>183994</v>
      </c>
    </row>
    <row r="63" spans="1:22" ht="12">
      <c r="A63" s="20">
        <v>20230</v>
      </c>
      <c r="B63" s="1" t="s">
        <v>0</v>
      </c>
      <c r="C63" s="1" t="s">
        <v>4</v>
      </c>
      <c r="D63" s="1" t="s">
        <v>5</v>
      </c>
      <c r="E63" s="1" t="s">
        <v>6</v>
      </c>
      <c r="F63" s="1" t="s">
        <v>7</v>
      </c>
      <c r="G63" s="1" t="s">
        <v>8</v>
      </c>
      <c r="H63" s="4">
        <f t="shared" si="4"/>
        <v>0.008051704004973804</v>
      </c>
      <c r="I63" s="16">
        <v>121316</v>
      </c>
      <c r="J63" s="16">
        <v>142895</v>
      </c>
      <c r="K63" s="16">
        <v>1484334</v>
      </c>
      <c r="L63" s="16">
        <v>1957988</v>
      </c>
      <c r="V63" s="8">
        <f t="shared" si="5"/>
        <v>3706533</v>
      </c>
    </row>
    <row r="64" spans="1:22" ht="12">
      <c r="A64" s="20">
        <v>25615</v>
      </c>
      <c r="B64" s="1" t="s">
        <v>23</v>
      </c>
      <c r="C64" s="1" t="s">
        <v>471</v>
      </c>
      <c r="D64" s="1" t="s">
        <v>97</v>
      </c>
      <c r="E64" s="1" t="s">
        <v>44</v>
      </c>
      <c r="F64" s="1" t="s">
        <v>45</v>
      </c>
      <c r="G64" s="1" t="s">
        <v>463</v>
      </c>
      <c r="H64" s="4">
        <f t="shared" si="4"/>
        <v>0.001962719245795987</v>
      </c>
      <c r="I64" s="16">
        <v>76936</v>
      </c>
      <c r="J64" s="16">
        <v>47965</v>
      </c>
      <c r="L64" s="16">
        <v>778620</v>
      </c>
      <c r="O64" s="16" t="s">
        <v>655</v>
      </c>
      <c r="T64" s="18"/>
      <c r="U64" s="18"/>
      <c r="V64" s="8">
        <f t="shared" si="5"/>
        <v>903521</v>
      </c>
    </row>
    <row r="65" spans="1:22" ht="12">
      <c r="A65" s="20">
        <v>18767</v>
      </c>
      <c r="B65" s="1" t="s">
        <v>23</v>
      </c>
      <c r="C65" s="1" t="s">
        <v>245</v>
      </c>
      <c r="D65" s="1" t="s">
        <v>246</v>
      </c>
      <c r="E65" s="1" t="s">
        <v>247</v>
      </c>
      <c r="F65" s="1" t="s">
        <v>29</v>
      </c>
      <c r="G65" s="1" t="s">
        <v>248</v>
      </c>
      <c r="H65" s="4">
        <f t="shared" si="4"/>
        <v>0.005124461552383646</v>
      </c>
      <c r="I65" s="16">
        <v>518</v>
      </c>
      <c r="J65" s="16">
        <v>1170</v>
      </c>
      <c r="K65" s="16">
        <v>43495</v>
      </c>
      <c r="L65" s="16">
        <v>2318194</v>
      </c>
      <c r="P65" s="16">
        <v>-4375</v>
      </c>
      <c r="V65" s="8">
        <f t="shared" si="5"/>
        <v>2359002</v>
      </c>
    </row>
    <row r="66" spans="1:22" ht="12">
      <c r="A66" s="20">
        <v>10677</v>
      </c>
      <c r="B66" s="1" t="s">
        <v>23</v>
      </c>
      <c r="C66" s="1" t="s">
        <v>472</v>
      </c>
      <c r="D66" s="1" t="s">
        <v>473</v>
      </c>
      <c r="E66" s="1" t="s">
        <v>350</v>
      </c>
      <c r="F66" s="1" t="s">
        <v>7</v>
      </c>
      <c r="G66" s="1" t="s">
        <v>474</v>
      </c>
      <c r="H66" s="4">
        <f t="shared" si="4"/>
        <v>0.0010629892501660908</v>
      </c>
      <c r="I66" s="16">
        <v>51384</v>
      </c>
      <c r="J66" s="16">
        <v>20047</v>
      </c>
      <c r="K66" s="16">
        <v>2106</v>
      </c>
      <c r="L66" s="16">
        <v>415801</v>
      </c>
      <c r="V66" s="8">
        <f t="shared" si="5"/>
        <v>489338</v>
      </c>
    </row>
    <row r="67" spans="1:22" ht="12">
      <c r="A67" s="20">
        <v>41785</v>
      </c>
      <c r="B67" s="1" t="s">
        <v>381</v>
      </c>
      <c r="C67" s="1" t="s">
        <v>244</v>
      </c>
      <c r="D67" s="1" t="s">
        <v>712</v>
      </c>
      <c r="E67" s="1" t="s">
        <v>713</v>
      </c>
      <c r="F67" s="1" t="s">
        <v>699</v>
      </c>
      <c r="G67" s="1" t="s">
        <v>714</v>
      </c>
      <c r="H67" s="4">
        <f t="shared" si="4"/>
        <v>0.00646322436869131</v>
      </c>
      <c r="I67" s="16">
        <v>142120</v>
      </c>
      <c r="J67" s="16">
        <v>87125</v>
      </c>
      <c r="L67" s="16">
        <v>2746045</v>
      </c>
      <c r="V67" s="8">
        <f t="shared" si="5"/>
        <v>2975290</v>
      </c>
    </row>
    <row r="68" spans="1:22" ht="12">
      <c r="A68" s="20">
        <v>10220</v>
      </c>
      <c r="B68" t="s">
        <v>23</v>
      </c>
      <c r="C68" t="s">
        <v>425</v>
      </c>
      <c r="D68" t="s">
        <v>426</v>
      </c>
      <c r="E68" t="s">
        <v>61</v>
      </c>
      <c r="F68" t="s">
        <v>62</v>
      </c>
      <c r="G68" s="5" t="s">
        <v>427</v>
      </c>
      <c r="H68" s="4" t="s">
        <v>693</v>
      </c>
      <c r="L68" s="16">
        <v>165485</v>
      </c>
      <c r="V68" s="8">
        <f t="shared" si="5"/>
        <v>165485</v>
      </c>
    </row>
    <row r="69" spans="1:22" ht="12">
      <c r="A69" s="20">
        <v>20443</v>
      </c>
      <c r="B69" t="s">
        <v>64</v>
      </c>
      <c r="C69" t="s">
        <v>475</v>
      </c>
      <c r="D69" t="s">
        <v>380</v>
      </c>
      <c r="E69" t="s">
        <v>43</v>
      </c>
      <c r="F69" t="s">
        <v>12</v>
      </c>
      <c r="G69" s="5">
        <v>60604</v>
      </c>
      <c r="H69" s="4">
        <f>(V69/$K$266)</f>
        <v>0.007168735481075679</v>
      </c>
      <c r="I69" s="16">
        <v>5392</v>
      </c>
      <c r="J69" s="16">
        <v>1604065</v>
      </c>
      <c r="L69" s="16">
        <v>1690609</v>
      </c>
      <c r="V69" s="8">
        <f t="shared" si="5"/>
        <v>3300066</v>
      </c>
    </row>
    <row r="70" spans="1:22" ht="12">
      <c r="A70" s="20">
        <v>35289</v>
      </c>
      <c r="B70" t="s">
        <v>9</v>
      </c>
      <c r="C70" t="s">
        <v>657</v>
      </c>
      <c r="D70" t="s">
        <v>656</v>
      </c>
      <c r="E70" t="s">
        <v>43</v>
      </c>
      <c r="F70" t="s">
        <v>12</v>
      </c>
      <c r="G70" s="5">
        <v>60685</v>
      </c>
      <c r="H70" s="4" t="s">
        <v>693</v>
      </c>
      <c r="J70" s="16">
        <v>16</v>
      </c>
      <c r="L70" s="16">
        <v>544859</v>
      </c>
      <c r="V70" s="8">
        <f t="shared" si="5"/>
        <v>544875</v>
      </c>
    </row>
    <row r="71" spans="1:22" ht="12">
      <c r="A71" s="20">
        <v>10804</v>
      </c>
      <c r="B71" t="s">
        <v>203</v>
      </c>
      <c r="C71" t="s">
        <v>410</v>
      </c>
      <c r="D71" t="s">
        <v>411</v>
      </c>
      <c r="E71" t="s">
        <v>412</v>
      </c>
      <c r="F71" t="s">
        <v>33</v>
      </c>
      <c r="G71" s="5">
        <v>50322</v>
      </c>
      <c r="H71" s="4">
        <f>(V71/$K$266)</f>
        <v>0.0018126219608324723</v>
      </c>
      <c r="I71" s="16">
        <v>69667</v>
      </c>
      <c r="J71" s="16">
        <v>77509</v>
      </c>
      <c r="L71" s="16">
        <v>696504</v>
      </c>
      <c r="Q71" s="16">
        <v>-9255</v>
      </c>
      <c r="V71" s="8">
        <f t="shared" si="5"/>
        <v>834425</v>
      </c>
    </row>
    <row r="72" spans="1:22" ht="12">
      <c r="A72" s="20">
        <v>37206</v>
      </c>
      <c r="B72" t="s">
        <v>153</v>
      </c>
      <c r="C72" s="1" t="s">
        <v>59</v>
      </c>
      <c r="D72" s="1" t="s">
        <v>60</v>
      </c>
      <c r="E72" s="1" t="s">
        <v>61</v>
      </c>
      <c r="F72" s="1" t="s">
        <v>62</v>
      </c>
      <c r="G72" s="1" t="s">
        <v>63</v>
      </c>
      <c r="H72" s="4">
        <f>(V72/$K$266)</f>
        <v>0.0021593928287637664</v>
      </c>
      <c r="I72" s="16" t="s">
        <v>655</v>
      </c>
      <c r="J72" s="16" t="s">
        <v>655</v>
      </c>
      <c r="L72" s="16">
        <v>994058</v>
      </c>
      <c r="V72" s="8">
        <f t="shared" si="5"/>
        <v>994058</v>
      </c>
    </row>
    <row r="73" spans="1:22" ht="12">
      <c r="A73" s="20">
        <v>10847</v>
      </c>
      <c r="B73" s="1" t="s">
        <v>716</v>
      </c>
      <c r="C73" s="1" t="s">
        <v>240</v>
      </c>
      <c r="D73" s="1" t="s">
        <v>241</v>
      </c>
      <c r="E73" s="1" t="s">
        <v>49</v>
      </c>
      <c r="F73" s="1" t="s">
        <v>29</v>
      </c>
      <c r="G73" s="1" t="s">
        <v>242</v>
      </c>
      <c r="H73" s="4">
        <f>(V73/$K$266)</f>
        <v>0.0011024990541911631</v>
      </c>
      <c r="L73" s="16">
        <v>507526</v>
      </c>
      <c r="V73" s="8">
        <f t="shared" si="5"/>
        <v>507526</v>
      </c>
    </row>
    <row r="74" spans="1:22" ht="12">
      <c r="A74" s="20">
        <v>10499</v>
      </c>
      <c r="B74" t="s">
        <v>370</v>
      </c>
      <c r="C74" t="s">
        <v>371</v>
      </c>
      <c r="D74" t="s">
        <v>415</v>
      </c>
      <c r="E74" t="s">
        <v>156</v>
      </c>
      <c r="F74" t="s">
        <v>88</v>
      </c>
      <c r="G74" s="5" t="s">
        <v>416</v>
      </c>
      <c r="H74" s="4" t="s">
        <v>693</v>
      </c>
      <c r="I74" s="16">
        <v>3526</v>
      </c>
      <c r="J74" s="16">
        <v>6463</v>
      </c>
      <c r="V74" s="8">
        <f t="shared" si="5"/>
        <v>9989</v>
      </c>
    </row>
    <row r="75" spans="1:22" ht="12">
      <c r="A75" s="20">
        <v>35408</v>
      </c>
      <c r="B75" t="s">
        <v>9</v>
      </c>
      <c r="C75" s="1" t="s">
        <v>736</v>
      </c>
      <c r="D75" s="1" t="s">
        <v>737</v>
      </c>
      <c r="E75" s="1" t="s">
        <v>35</v>
      </c>
      <c r="F75" s="1" t="s">
        <v>36</v>
      </c>
      <c r="G75" s="5" t="s">
        <v>417</v>
      </c>
      <c r="H75" s="4">
        <f>(V75/$K$266)</f>
        <v>0.0002555081734788342</v>
      </c>
      <c r="L75" s="16">
        <v>117621</v>
      </c>
      <c r="V75" s="8">
        <f t="shared" si="5"/>
        <v>117621</v>
      </c>
    </row>
    <row r="76" spans="1:22" ht="12">
      <c r="A76" s="20">
        <v>40975</v>
      </c>
      <c r="B76" t="s">
        <v>23</v>
      </c>
      <c r="C76" t="s">
        <v>476</v>
      </c>
      <c r="D76" t="s">
        <v>589</v>
      </c>
      <c r="E76" t="s">
        <v>418</v>
      </c>
      <c r="F76" t="s">
        <v>17</v>
      </c>
      <c r="G76" s="5">
        <v>95814</v>
      </c>
      <c r="H76" s="4" t="s">
        <v>693</v>
      </c>
      <c r="L76" s="16">
        <v>302</v>
      </c>
      <c r="V76" s="8">
        <f t="shared" si="5"/>
        <v>302</v>
      </c>
    </row>
    <row r="77" spans="1:22" ht="12">
      <c r="A77" s="20">
        <v>42587</v>
      </c>
      <c r="B77" t="s">
        <v>604</v>
      </c>
      <c r="C77" t="s">
        <v>372</v>
      </c>
      <c r="D77" t="s">
        <v>428</v>
      </c>
      <c r="E77" t="s">
        <v>66</v>
      </c>
      <c r="F77" t="s">
        <v>33</v>
      </c>
      <c r="G77" s="5" t="s">
        <v>67</v>
      </c>
      <c r="H77" s="4">
        <f aca="true" t="shared" si="6" ref="H77:H87">(V77/$K$266)</f>
        <v>0.0008565381420214445</v>
      </c>
      <c r="K77" s="16">
        <v>394300</v>
      </c>
      <c r="V77" s="8">
        <f t="shared" si="5"/>
        <v>394300</v>
      </c>
    </row>
    <row r="78" spans="1:22" ht="12">
      <c r="A78" s="20">
        <v>42048</v>
      </c>
      <c r="B78" t="s">
        <v>109</v>
      </c>
      <c r="C78" s="1" t="s">
        <v>80</v>
      </c>
      <c r="D78" s="1" t="s">
        <v>81</v>
      </c>
      <c r="E78" s="1" t="s">
        <v>82</v>
      </c>
      <c r="F78" s="1" t="s">
        <v>22</v>
      </c>
      <c r="G78" s="1" t="s">
        <v>83</v>
      </c>
      <c r="H78" s="4">
        <f t="shared" si="6"/>
        <v>0.00018356374861043902</v>
      </c>
      <c r="I78" s="16">
        <v>26753</v>
      </c>
      <c r="J78" s="16">
        <v>8773</v>
      </c>
      <c r="L78" s="16">
        <v>48976</v>
      </c>
      <c r="V78" s="8">
        <f t="shared" si="5"/>
        <v>84502</v>
      </c>
    </row>
    <row r="79" spans="1:22" ht="12">
      <c r="A79" s="20">
        <v>36463</v>
      </c>
      <c r="B79" t="s">
        <v>703</v>
      </c>
      <c r="C79" s="1" t="s">
        <v>590</v>
      </c>
      <c r="D79" s="1" t="s">
        <v>704</v>
      </c>
      <c r="E79" s="1" t="s">
        <v>14</v>
      </c>
      <c r="F79" s="1" t="s">
        <v>15</v>
      </c>
      <c r="G79" s="1" t="s">
        <v>89</v>
      </c>
      <c r="H79" s="4">
        <f t="shared" si="6"/>
        <v>0.0003281607683555961</v>
      </c>
      <c r="I79" s="16">
        <v>11820</v>
      </c>
      <c r="J79" s="16">
        <v>117722</v>
      </c>
      <c r="L79" s="16">
        <v>21524</v>
      </c>
      <c r="V79" s="8">
        <f t="shared" si="5"/>
        <v>151066</v>
      </c>
    </row>
    <row r="80" spans="1:22" ht="12">
      <c r="A80" s="20">
        <v>40649</v>
      </c>
      <c r="B80" t="s">
        <v>23</v>
      </c>
      <c r="C80" s="1" t="s">
        <v>772</v>
      </c>
      <c r="D80" s="1" t="s">
        <v>159</v>
      </c>
      <c r="E80" s="1" t="s">
        <v>160</v>
      </c>
      <c r="F80" s="1" t="s">
        <v>125</v>
      </c>
      <c r="G80" s="1" t="s">
        <v>161</v>
      </c>
      <c r="H80" s="4">
        <f t="shared" si="6"/>
        <v>0.008170200832539434</v>
      </c>
      <c r="K80" s="16">
        <v>3761082</v>
      </c>
      <c r="V80" s="8">
        <f t="shared" si="5"/>
        <v>3761082</v>
      </c>
    </row>
    <row r="81" spans="1:22" ht="12">
      <c r="A81" s="20">
        <v>21261</v>
      </c>
      <c r="B81" s="1" t="s">
        <v>235</v>
      </c>
      <c r="C81" s="1" t="s">
        <v>236</v>
      </c>
      <c r="D81" s="1" t="s">
        <v>237</v>
      </c>
      <c r="E81" s="1" t="s">
        <v>238</v>
      </c>
      <c r="F81" s="1" t="s">
        <v>170</v>
      </c>
      <c r="G81" s="1" t="s">
        <v>239</v>
      </c>
      <c r="H81" s="4">
        <f t="shared" si="6"/>
        <v>0.00010406623441967873</v>
      </c>
      <c r="I81" s="16">
        <v>930</v>
      </c>
      <c r="J81" s="16">
        <v>1051</v>
      </c>
      <c r="K81" s="16">
        <v>45925</v>
      </c>
      <c r="V81" s="8">
        <f t="shared" si="5"/>
        <v>47906</v>
      </c>
    </row>
    <row r="82" spans="1:22" ht="12">
      <c r="A82" s="20">
        <v>21326</v>
      </c>
      <c r="B82" t="s">
        <v>318</v>
      </c>
      <c r="C82" s="1" t="s">
        <v>18</v>
      </c>
      <c r="D82" s="1" t="s">
        <v>19</v>
      </c>
      <c r="E82" s="1" t="s">
        <v>2</v>
      </c>
      <c r="F82" s="1" t="s">
        <v>3</v>
      </c>
      <c r="G82" s="1" t="s">
        <v>319</v>
      </c>
      <c r="H82" s="4">
        <f t="shared" si="6"/>
        <v>0.0033401164289711413</v>
      </c>
      <c r="I82" s="16">
        <v>100683</v>
      </c>
      <c r="J82" s="16">
        <v>68874</v>
      </c>
      <c r="K82" s="16">
        <v>458347</v>
      </c>
      <c r="L82" s="16">
        <v>909690</v>
      </c>
      <c r="V82" s="8">
        <f t="shared" si="5"/>
        <v>1537594</v>
      </c>
    </row>
    <row r="83" spans="1:22" ht="12">
      <c r="A83" s="20">
        <v>20648</v>
      </c>
      <c r="B83" t="s">
        <v>23</v>
      </c>
      <c r="C83" s="1" t="s">
        <v>477</v>
      </c>
      <c r="D83" s="1" t="s">
        <v>310</v>
      </c>
      <c r="E83" s="1" t="s">
        <v>382</v>
      </c>
      <c r="F83" s="1" t="s">
        <v>170</v>
      </c>
      <c r="G83" s="1" t="s">
        <v>653</v>
      </c>
      <c r="H83" s="4">
        <f t="shared" si="6"/>
        <v>0.0001425441956411493</v>
      </c>
      <c r="I83" s="16">
        <v>7795</v>
      </c>
      <c r="J83" s="16">
        <v>8766</v>
      </c>
      <c r="L83" s="16">
        <v>49058</v>
      </c>
      <c r="V83" s="8">
        <f t="shared" si="5"/>
        <v>65619</v>
      </c>
    </row>
    <row r="84" spans="1:22" ht="12">
      <c r="A84" s="20">
        <v>21458</v>
      </c>
      <c r="B84" t="s">
        <v>23</v>
      </c>
      <c r="C84" s="1" t="s">
        <v>478</v>
      </c>
      <c r="D84" s="1" t="s">
        <v>479</v>
      </c>
      <c r="E84" s="1" t="s">
        <v>480</v>
      </c>
      <c r="F84" s="1" t="s">
        <v>29</v>
      </c>
      <c r="G84" s="1">
        <v>54401</v>
      </c>
      <c r="H84" s="4">
        <f t="shared" si="6"/>
        <v>2.468602446343316E-05</v>
      </c>
      <c r="L84" s="16">
        <v>11364</v>
      </c>
      <c r="V84" s="8">
        <f t="shared" si="5"/>
        <v>11364</v>
      </c>
    </row>
    <row r="85" spans="1:22" ht="12">
      <c r="A85" s="20">
        <v>21415</v>
      </c>
      <c r="B85" t="s">
        <v>23</v>
      </c>
      <c r="C85" s="1" t="s">
        <v>481</v>
      </c>
      <c r="D85" s="1" t="s">
        <v>482</v>
      </c>
      <c r="E85" s="1" t="s">
        <v>66</v>
      </c>
      <c r="F85" s="1" t="s">
        <v>33</v>
      </c>
      <c r="G85" s="1" t="s">
        <v>483</v>
      </c>
      <c r="H85" s="4">
        <f t="shared" si="6"/>
        <v>0.000874496551405394</v>
      </c>
      <c r="I85" s="16">
        <v>154956</v>
      </c>
      <c r="J85" s="16">
        <v>111720</v>
      </c>
      <c r="L85" s="16">
        <v>135891</v>
      </c>
      <c r="V85" s="8">
        <f t="shared" si="5"/>
        <v>402567</v>
      </c>
    </row>
    <row r="86" spans="1:22" ht="12">
      <c r="A86" s="20">
        <v>15130</v>
      </c>
      <c r="B86" t="s">
        <v>23</v>
      </c>
      <c r="C86" s="1" t="s">
        <v>484</v>
      </c>
      <c r="D86" s="1" t="s">
        <v>485</v>
      </c>
      <c r="E86" s="1" t="s">
        <v>292</v>
      </c>
      <c r="F86" s="1" t="s">
        <v>12</v>
      </c>
      <c r="G86" s="1" t="s">
        <v>486</v>
      </c>
      <c r="H86" s="4">
        <f t="shared" si="6"/>
        <v>0.0012063437139456475</v>
      </c>
      <c r="I86" s="16">
        <v>31025</v>
      </c>
      <c r="J86" s="16" t="s">
        <v>655</v>
      </c>
      <c r="K86" s="16">
        <v>524047</v>
      </c>
      <c r="L86" s="16">
        <v>258</v>
      </c>
      <c r="V86" s="8">
        <f t="shared" si="5"/>
        <v>555330</v>
      </c>
    </row>
    <row r="87" spans="1:22" ht="12">
      <c r="A87" s="20">
        <v>10071</v>
      </c>
      <c r="B87" t="s">
        <v>23</v>
      </c>
      <c r="C87" t="s">
        <v>599</v>
      </c>
      <c r="D87" t="s">
        <v>380</v>
      </c>
      <c r="E87" t="s">
        <v>43</v>
      </c>
      <c r="F87" t="s">
        <v>12</v>
      </c>
      <c r="G87" s="5">
        <v>60685</v>
      </c>
      <c r="H87" s="4">
        <f t="shared" si="6"/>
        <v>0.002981382701419984</v>
      </c>
      <c r="I87" s="16">
        <v>94791</v>
      </c>
      <c r="K87" s="16">
        <v>1274288</v>
      </c>
      <c r="L87" s="16">
        <v>3375</v>
      </c>
      <c r="V87" s="8">
        <f aca="true" t="shared" si="7" ref="V87:V116">SUM(I87:T87)</f>
        <v>1372454</v>
      </c>
    </row>
    <row r="88" spans="1:22" ht="12">
      <c r="A88" s="20">
        <v>10120</v>
      </c>
      <c r="B88" t="s">
        <v>23</v>
      </c>
      <c r="C88" s="1" t="s">
        <v>773</v>
      </c>
      <c r="D88" s="1" t="s">
        <v>774</v>
      </c>
      <c r="E88" s="1" t="s">
        <v>775</v>
      </c>
      <c r="F88" s="1" t="s">
        <v>10</v>
      </c>
      <c r="G88" s="5" t="s">
        <v>776</v>
      </c>
      <c r="H88" s="4"/>
      <c r="I88" s="16">
        <v>176</v>
      </c>
      <c r="J88" s="16">
        <v>197</v>
      </c>
      <c r="L88" s="16">
        <v>12106</v>
      </c>
      <c r="V88" s="8"/>
    </row>
    <row r="89" spans="1:22" ht="12">
      <c r="A89" s="20">
        <v>21482</v>
      </c>
      <c r="B89" t="s">
        <v>301</v>
      </c>
      <c r="C89" s="1" t="s">
        <v>339</v>
      </c>
      <c r="D89" s="1" t="s">
        <v>303</v>
      </c>
      <c r="E89" s="1" t="s">
        <v>299</v>
      </c>
      <c r="F89" s="1" t="s">
        <v>125</v>
      </c>
      <c r="G89" s="1" t="s">
        <v>300</v>
      </c>
      <c r="H89" s="4">
        <f aca="true" t="shared" si="8" ref="H89:H100">(V89/$K$266)</f>
        <v>0.007456000517598418</v>
      </c>
      <c r="I89" s="16">
        <v>1145069</v>
      </c>
      <c r="J89" s="16">
        <v>2287237</v>
      </c>
      <c r="V89" s="8">
        <f t="shared" si="7"/>
        <v>3432306</v>
      </c>
    </row>
    <row r="90" spans="1:22" ht="12">
      <c r="A90" s="20">
        <v>24384</v>
      </c>
      <c r="B90" t="s">
        <v>433</v>
      </c>
      <c r="C90" s="1" t="s">
        <v>434</v>
      </c>
      <c r="D90" s="1" t="s">
        <v>435</v>
      </c>
      <c r="E90" s="1" t="s">
        <v>123</v>
      </c>
      <c r="F90" s="1" t="s">
        <v>1</v>
      </c>
      <c r="G90" s="1">
        <v>77042</v>
      </c>
      <c r="H90" s="4">
        <f t="shared" si="8"/>
        <v>-1.0122920978493359E-06</v>
      </c>
      <c r="L90" s="16">
        <v>-466</v>
      </c>
      <c r="V90" s="8">
        <f t="shared" si="7"/>
        <v>-466</v>
      </c>
    </row>
    <row r="91" spans="1:22" ht="12">
      <c r="A91" s="20">
        <v>13773</v>
      </c>
      <c r="B91" t="s">
        <v>591</v>
      </c>
      <c r="C91" s="1" t="s">
        <v>413</v>
      </c>
      <c r="D91" s="1" t="s">
        <v>75</v>
      </c>
      <c r="E91" s="1" t="s">
        <v>76</v>
      </c>
      <c r="F91" s="1" t="s">
        <v>33</v>
      </c>
      <c r="G91" s="1" t="s">
        <v>77</v>
      </c>
      <c r="H91" s="4">
        <f t="shared" si="8"/>
        <v>0.017211959093719476</v>
      </c>
      <c r="K91" s="16">
        <v>6349846</v>
      </c>
      <c r="L91" s="16">
        <v>1573532</v>
      </c>
      <c r="V91" s="8">
        <f t="shared" si="7"/>
        <v>7923378</v>
      </c>
    </row>
    <row r="92" spans="1:22" ht="12">
      <c r="A92" s="20">
        <v>21598</v>
      </c>
      <c r="B92" s="1" t="s">
        <v>23</v>
      </c>
      <c r="C92" s="1" t="s">
        <v>487</v>
      </c>
      <c r="D92" s="1" t="s">
        <v>488</v>
      </c>
      <c r="E92" s="1" t="s">
        <v>120</v>
      </c>
      <c r="F92" s="1" t="s">
        <v>121</v>
      </c>
      <c r="G92" s="1">
        <v>85023</v>
      </c>
      <c r="H92" s="4">
        <f t="shared" si="8"/>
        <v>0.0960694613809674</v>
      </c>
      <c r="I92" s="16" t="s">
        <v>655</v>
      </c>
      <c r="J92" s="16" t="s">
        <v>655</v>
      </c>
      <c r="K92" s="16">
        <v>37534927</v>
      </c>
      <c r="L92" s="16">
        <v>6689827</v>
      </c>
      <c r="V92" s="8">
        <f t="shared" si="7"/>
        <v>44224754</v>
      </c>
    </row>
    <row r="93" spans="1:22" ht="12">
      <c r="A93" s="20">
        <v>21652</v>
      </c>
      <c r="B93" s="1" t="s">
        <v>109</v>
      </c>
      <c r="C93" s="1" t="s">
        <v>625</v>
      </c>
      <c r="D93" s="1" t="s">
        <v>345</v>
      </c>
      <c r="E93" s="1" t="s">
        <v>16</v>
      </c>
      <c r="F93" s="1" t="s">
        <v>17</v>
      </c>
      <c r="G93" s="1" t="s">
        <v>234</v>
      </c>
      <c r="H93" s="4">
        <f t="shared" si="8"/>
        <v>0.033098712699420295</v>
      </c>
      <c r="I93" s="16">
        <v>1746</v>
      </c>
      <c r="J93" s="16">
        <v>1762</v>
      </c>
      <c r="K93" s="16">
        <v>11712698</v>
      </c>
      <c r="L93" s="16">
        <v>3520503</v>
      </c>
      <c r="V93" s="8">
        <f t="shared" si="7"/>
        <v>15236709</v>
      </c>
    </row>
    <row r="94" spans="1:22" ht="12">
      <c r="A94" s="20">
        <v>20281</v>
      </c>
      <c r="B94" s="1" t="s">
        <v>647</v>
      </c>
      <c r="C94" s="1" t="s">
        <v>489</v>
      </c>
      <c r="D94" s="1" t="s">
        <v>490</v>
      </c>
      <c r="E94" s="1" t="s">
        <v>100</v>
      </c>
      <c r="F94" s="1" t="s">
        <v>10</v>
      </c>
      <c r="G94" s="1" t="s">
        <v>395</v>
      </c>
      <c r="H94" s="4">
        <f t="shared" si="8"/>
        <v>0.009051537958657548</v>
      </c>
      <c r="K94" s="16">
        <v>2425172</v>
      </c>
      <c r="L94" s="16">
        <v>1741626</v>
      </c>
      <c r="V94" s="8">
        <f t="shared" si="7"/>
        <v>4166798</v>
      </c>
    </row>
    <row r="95" spans="1:22" ht="12">
      <c r="A95" s="20">
        <v>13935</v>
      </c>
      <c r="B95" s="1" t="s">
        <v>341</v>
      </c>
      <c r="C95" s="1" t="s">
        <v>233</v>
      </c>
      <c r="D95" s="1" t="s">
        <v>225</v>
      </c>
      <c r="E95" s="1" t="s">
        <v>226</v>
      </c>
      <c r="F95" s="1" t="s">
        <v>15</v>
      </c>
      <c r="G95" s="1" t="s">
        <v>227</v>
      </c>
      <c r="H95" s="4">
        <f t="shared" si="8"/>
        <v>0.0021494132796274577</v>
      </c>
      <c r="I95" s="16">
        <v>350198</v>
      </c>
      <c r="J95" s="16">
        <v>248867</v>
      </c>
      <c r="L95" s="16">
        <v>390399</v>
      </c>
      <c r="V95" s="8">
        <f t="shared" si="7"/>
        <v>989464</v>
      </c>
    </row>
    <row r="96" spans="1:22" ht="12">
      <c r="A96" s="20">
        <v>11118</v>
      </c>
      <c r="B96" s="1" t="s">
        <v>228</v>
      </c>
      <c r="C96" s="1" t="s">
        <v>229</v>
      </c>
      <c r="D96" s="1" t="s">
        <v>230</v>
      </c>
      <c r="E96" s="1" t="s">
        <v>231</v>
      </c>
      <c r="F96" s="1" t="s">
        <v>73</v>
      </c>
      <c r="G96" s="1" t="s">
        <v>232</v>
      </c>
      <c r="H96" s="4">
        <f t="shared" si="8"/>
        <v>0.0010707943263625988</v>
      </c>
      <c r="I96" s="16">
        <v>183920</v>
      </c>
      <c r="J96" s="16">
        <v>309011</v>
      </c>
      <c r="V96" s="8">
        <f t="shared" si="7"/>
        <v>492931</v>
      </c>
    </row>
    <row r="97" spans="1:22" ht="12">
      <c r="A97" s="20">
        <v>28304</v>
      </c>
      <c r="B97" s="1" t="s">
        <v>116</v>
      </c>
      <c r="C97" s="1" t="s">
        <v>224</v>
      </c>
      <c r="D97" s="1" t="s">
        <v>225</v>
      </c>
      <c r="E97" s="1" t="s">
        <v>226</v>
      </c>
      <c r="F97" s="1" t="s">
        <v>15</v>
      </c>
      <c r="G97" s="1"/>
      <c r="H97" s="4">
        <f t="shared" si="8"/>
        <v>0.00043897416856051094</v>
      </c>
      <c r="I97" s="16">
        <v>70530</v>
      </c>
      <c r="J97" s="16">
        <v>53514</v>
      </c>
      <c r="L97" s="16">
        <v>78034</v>
      </c>
      <c r="V97" s="8">
        <f t="shared" si="7"/>
        <v>202078</v>
      </c>
    </row>
    <row r="98" spans="1:22" ht="12">
      <c r="A98" s="20">
        <v>39306</v>
      </c>
      <c r="B98" s="1" t="s">
        <v>23</v>
      </c>
      <c r="C98" s="1" t="s">
        <v>491</v>
      </c>
      <c r="D98" s="1" t="s">
        <v>592</v>
      </c>
      <c r="E98" s="1" t="s">
        <v>11</v>
      </c>
      <c r="F98" s="1" t="s">
        <v>12</v>
      </c>
      <c r="G98" s="1" t="s">
        <v>69</v>
      </c>
      <c r="H98" s="4">
        <f t="shared" si="8"/>
        <v>0.0006166270871317911</v>
      </c>
      <c r="I98" s="16">
        <v>236</v>
      </c>
      <c r="J98" s="16">
        <v>6568</v>
      </c>
      <c r="K98" s="16">
        <v>10514</v>
      </c>
      <c r="L98" s="16">
        <v>266541</v>
      </c>
      <c r="V98" s="8">
        <f t="shared" si="7"/>
        <v>283859</v>
      </c>
    </row>
    <row r="99" spans="1:22" ht="12">
      <c r="A99" s="20">
        <v>25180</v>
      </c>
      <c r="B99" t="s">
        <v>23</v>
      </c>
      <c r="C99" t="s">
        <v>419</v>
      </c>
      <c r="D99" t="s">
        <v>420</v>
      </c>
      <c r="E99" t="s">
        <v>421</v>
      </c>
      <c r="F99" t="s">
        <v>17</v>
      </c>
      <c r="G99" s="5">
        <v>93110</v>
      </c>
      <c r="H99" s="4">
        <f t="shared" si="8"/>
        <v>0.000534498916867006</v>
      </c>
      <c r="I99" s="16">
        <v>13777</v>
      </c>
      <c r="J99" s="16">
        <v>25515</v>
      </c>
      <c r="K99" s="16">
        <v>206760</v>
      </c>
      <c r="V99" s="8">
        <f t="shared" si="7"/>
        <v>246052</v>
      </c>
    </row>
    <row r="100" spans="1:22" ht="12">
      <c r="A100" s="20">
        <v>21873</v>
      </c>
      <c r="B100" s="1" t="s">
        <v>320</v>
      </c>
      <c r="C100" s="1" t="s">
        <v>220</v>
      </c>
      <c r="D100" s="1" t="s">
        <v>221</v>
      </c>
      <c r="E100" s="1" t="s">
        <v>222</v>
      </c>
      <c r="F100" s="1" t="s">
        <v>17</v>
      </c>
      <c r="G100" s="1" t="s">
        <v>223</v>
      </c>
      <c r="H100" s="4">
        <f t="shared" si="8"/>
        <v>0.0024414899620659393</v>
      </c>
      <c r="I100" s="16">
        <v>154</v>
      </c>
      <c r="J100" s="16">
        <v>373117</v>
      </c>
      <c r="L100" s="16">
        <v>1123765</v>
      </c>
      <c r="R100" s="16">
        <v>-373117</v>
      </c>
      <c r="V100" s="8">
        <f t="shared" si="7"/>
        <v>1123919</v>
      </c>
    </row>
    <row r="101" spans="1:22" ht="12">
      <c r="A101" s="20">
        <v>37710</v>
      </c>
      <c r="B101" t="s">
        <v>23</v>
      </c>
      <c r="C101" t="s">
        <v>365</v>
      </c>
      <c r="D101" t="s">
        <v>383</v>
      </c>
      <c r="E101" t="s">
        <v>58</v>
      </c>
      <c r="F101" t="s">
        <v>17</v>
      </c>
      <c r="G101" s="5" t="s">
        <v>384</v>
      </c>
      <c r="H101" s="4" t="s">
        <v>693</v>
      </c>
      <c r="K101" s="16">
        <v>135188</v>
      </c>
      <c r="L101" s="16">
        <v>1171</v>
      </c>
      <c r="V101" s="8">
        <f t="shared" si="7"/>
        <v>136359</v>
      </c>
    </row>
    <row r="102" spans="1:22" ht="12">
      <c r="A102" s="20">
        <v>24724</v>
      </c>
      <c r="B102" s="1" t="s">
        <v>23</v>
      </c>
      <c r="C102" s="1" t="s">
        <v>492</v>
      </c>
      <c r="D102" s="1" t="s">
        <v>113</v>
      </c>
      <c r="E102" s="1" t="s">
        <v>61</v>
      </c>
      <c r="F102" s="1" t="s">
        <v>62</v>
      </c>
      <c r="G102" s="1">
        <v>98185</v>
      </c>
      <c r="H102" s="4">
        <f aca="true" t="shared" si="9" ref="H102:H110">(V102/$K$266)</f>
        <v>0.00045309629501570094</v>
      </c>
      <c r="I102" s="16">
        <v>38595</v>
      </c>
      <c r="J102" s="16">
        <v>26520</v>
      </c>
      <c r="L102" s="16">
        <v>143464</v>
      </c>
      <c r="V102" s="8">
        <f t="shared" si="7"/>
        <v>208579</v>
      </c>
    </row>
    <row r="103" spans="1:22" ht="12">
      <c r="A103" s="20">
        <v>13978</v>
      </c>
      <c r="B103" s="1" t="s">
        <v>215</v>
      </c>
      <c r="C103" s="1" t="s">
        <v>216</v>
      </c>
      <c r="D103" s="1" t="s">
        <v>217</v>
      </c>
      <c r="E103" s="1" t="s">
        <v>218</v>
      </c>
      <c r="F103" s="1" t="s">
        <v>12</v>
      </c>
      <c r="G103" s="1" t="s">
        <v>219</v>
      </c>
      <c r="H103" s="4">
        <f t="shared" si="9"/>
        <v>0.00019570908148399188</v>
      </c>
      <c r="L103" s="16">
        <v>90093</v>
      </c>
      <c r="V103" s="8">
        <f t="shared" si="7"/>
        <v>90093</v>
      </c>
    </row>
    <row r="104" spans="1:22" ht="12">
      <c r="A104" s="20">
        <v>11185</v>
      </c>
      <c r="B104" s="1" t="s">
        <v>210</v>
      </c>
      <c r="C104" s="1" t="s">
        <v>211</v>
      </c>
      <c r="D104" s="1" t="s">
        <v>212</v>
      </c>
      <c r="E104" s="1" t="s">
        <v>213</v>
      </c>
      <c r="F104" s="1" t="s">
        <v>88</v>
      </c>
      <c r="G104" s="1" t="s">
        <v>214</v>
      </c>
      <c r="H104" s="4">
        <f t="shared" si="9"/>
        <v>0.006159449847310943</v>
      </c>
      <c r="I104" s="16">
        <v>330424</v>
      </c>
      <c r="J104" s="16">
        <v>451518</v>
      </c>
      <c r="K104" s="16">
        <v>2053508</v>
      </c>
      <c r="V104" s="8">
        <f t="shared" si="7"/>
        <v>2835450</v>
      </c>
    </row>
    <row r="105" spans="1:22" ht="12">
      <c r="A105" s="20">
        <v>11800</v>
      </c>
      <c r="B105" s="1" t="s">
        <v>23</v>
      </c>
      <c r="C105" s="1" t="s">
        <v>493</v>
      </c>
      <c r="D105" s="1" t="s">
        <v>212</v>
      </c>
      <c r="E105" s="1" t="s">
        <v>213</v>
      </c>
      <c r="F105" s="1" t="s">
        <v>88</v>
      </c>
      <c r="G105" s="1" t="s">
        <v>214</v>
      </c>
      <c r="H105" s="4">
        <f t="shared" si="9"/>
        <v>0.00400103238153416</v>
      </c>
      <c r="K105" s="16">
        <v>1841841</v>
      </c>
      <c r="V105" s="8">
        <f t="shared" si="7"/>
        <v>1841841</v>
      </c>
    </row>
    <row r="106" spans="1:22" ht="12">
      <c r="A106" s="20">
        <v>41513</v>
      </c>
      <c r="B106" s="1" t="s">
        <v>23</v>
      </c>
      <c r="C106" s="1" t="s">
        <v>494</v>
      </c>
      <c r="D106" s="1" t="s">
        <v>212</v>
      </c>
      <c r="E106" s="1" t="s">
        <v>213</v>
      </c>
      <c r="F106" s="1" t="s">
        <v>88</v>
      </c>
      <c r="G106" s="1" t="s">
        <v>214</v>
      </c>
      <c r="H106" s="4">
        <f t="shared" si="9"/>
        <v>0.02305299745794338</v>
      </c>
      <c r="K106" s="16">
        <v>10612250</v>
      </c>
      <c r="V106" s="8">
        <f t="shared" si="7"/>
        <v>10612250</v>
      </c>
    </row>
    <row r="107" spans="1:22" ht="12">
      <c r="A107" s="20">
        <v>21253</v>
      </c>
      <c r="B107" s="1" t="s">
        <v>203</v>
      </c>
      <c r="C107" s="1" t="s">
        <v>658</v>
      </c>
      <c r="D107" s="1" t="s">
        <v>91</v>
      </c>
      <c r="E107" s="1" t="s">
        <v>92</v>
      </c>
      <c r="F107" s="1" t="s">
        <v>1</v>
      </c>
      <c r="G107" s="5">
        <v>78288</v>
      </c>
      <c r="H107" s="4">
        <f t="shared" si="9"/>
        <v>0.0011994488317169482</v>
      </c>
      <c r="I107" s="16">
        <v>20111</v>
      </c>
      <c r="J107" s="16">
        <v>27105</v>
      </c>
      <c r="K107" s="16">
        <v>504940</v>
      </c>
      <c r="V107" s="8">
        <f t="shared" si="7"/>
        <v>552156</v>
      </c>
    </row>
    <row r="108" spans="1:22" ht="12">
      <c r="A108" s="20">
        <v>24414</v>
      </c>
      <c r="B108" s="1" t="s">
        <v>20</v>
      </c>
      <c r="C108" s="1" t="s">
        <v>206</v>
      </c>
      <c r="D108" s="1" t="s">
        <v>207</v>
      </c>
      <c r="E108" s="1" t="s">
        <v>208</v>
      </c>
      <c r="F108" s="1" t="s">
        <v>29</v>
      </c>
      <c r="G108" s="1" t="s">
        <v>209</v>
      </c>
      <c r="H108" s="4">
        <f t="shared" si="9"/>
        <v>6.550789807455917E-05</v>
      </c>
      <c r="L108" s="16">
        <v>30156</v>
      </c>
      <c r="V108" s="8">
        <f t="shared" si="7"/>
        <v>30156</v>
      </c>
    </row>
    <row r="109" spans="1:22" ht="12">
      <c r="A109" s="20">
        <v>24732</v>
      </c>
      <c r="B109" s="1" t="s">
        <v>23</v>
      </c>
      <c r="C109" s="1" t="s">
        <v>495</v>
      </c>
      <c r="D109" s="1" t="s">
        <v>113</v>
      </c>
      <c r="E109" s="1" t="s">
        <v>61</v>
      </c>
      <c r="F109" s="1" t="s">
        <v>62</v>
      </c>
      <c r="G109" s="1">
        <v>98185</v>
      </c>
      <c r="H109" s="4">
        <f t="shared" si="9"/>
        <v>0.0013375962908644345</v>
      </c>
      <c r="I109" s="16">
        <v>10972</v>
      </c>
      <c r="J109" s="16">
        <v>541074</v>
      </c>
      <c r="L109" s="16">
        <v>63705</v>
      </c>
      <c r="V109" s="8">
        <f t="shared" si="7"/>
        <v>615751</v>
      </c>
    </row>
    <row r="110" spans="1:22" ht="12">
      <c r="A110" s="20">
        <v>11231</v>
      </c>
      <c r="B110" s="1" t="s">
        <v>9</v>
      </c>
      <c r="C110" s="1" t="s">
        <v>738</v>
      </c>
      <c r="D110" s="1" t="s">
        <v>739</v>
      </c>
      <c r="E110" s="1" t="s">
        <v>35</v>
      </c>
      <c r="F110" s="1" t="s">
        <v>36</v>
      </c>
      <c r="G110" s="1">
        <v>10006</v>
      </c>
      <c r="H110" s="4">
        <f t="shared" si="9"/>
        <v>0.00045333524808600874</v>
      </c>
      <c r="I110" s="16">
        <v>130957</v>
      </c>
      <c r="J110" s="16">
        <v>77732</v>
      </c>
      <c r="V110" s="8">
        <f t="shared" si="7"/>
        <v>208689</v>
      </c>
    </row>
    <row r="111" spans="1:22" ht="11.25" customHeight="1">
      <c r="A111" s="20">
        <v>41343</v>
      </c>
      <c r="B111" s="1" t="s">
        <v>204</v>
      </c>
      <c r="C111" s="1" t="s">
        <v>205</v>
      </c>
      <c r="D111" s="1" t="s">
        <v>588</v>
      </c>
      <c r="E111" s="1" t="s">
        <v>35</v>
      </c>
      <c r="F111" s="1" t="s">
        <v>36</v>
      </c>
      <c r="G111" s="1">
        <v>10017</v>
      </c>
      <c r="H111" s="4" t="s">
        <v>693</v>
      </c>
      <c r="I111" s="16">
        <v>42263</v>
      </c>
      <c r="V111" s="8">
        <f t="shared" si="7"/>
        <v>42263</v>
      </c>
    </row>
    <row r="112" spans="1:22" ht="12">
      <c r="A112" s="20">
        <v>22098</v>
      </c>
      <c r="B112" s="1" t="s">
        <v>23</v>
      </c>
      <c r="C112" s="1" t="s">
        <v>200</v>
      </c>
      <c r="D112" s="1" t="s">
        <v>201</v>
      </c>
      <c r="E112" s="1" t="s">
        <v>185</v>
      </c>
      <c r="F112" s="1" t="s">
        <v>186</v>
      </c>
      <c r="G112" s="1" t="s">
        <v>202</v>
      </c>
      <c r="H112" s="4">
        <f>(V112/$K$266)</f>
        <v>0.002612756316758084</v>
      </c>
      <c r="I112" s="16">
        <v>82985</v>
      </c>
      <c r="J112" s="16">
        <v>191153</v>
      </c>
      <c r="K112" s="16">
        <v>209640</v>
      </c>
      <c r="L112" s="16">
        <v>718982</v>
      </c>
      <c r="V112" s="8">
        <f t="shared" si="7"/>
        <v>1202760</v>
      </c>
    </row>
    <row r="113" spans="1:22" ht="12">
      <c r="A113" s="20">
        <v>23809</v>
      </c>
      <c r="B113" s="1" t="s">
        <v>23</v>
      </c>
      <c r="C113" s="1" t="s">
        <v>496</v>
      </c>
      <c r="D113" s="1" t="s">
        <v>497</v>
      </c>
      <c r="E113" s="1" t="s">
        <v>35</v>
      </c>
      <c r="F113" s="1" t="s">
        <v>36</v>
      </c>
      <c r="G113" s="1">
        <v>10270</v>
      </c>
      <c r="H113" s="4">
        <f>(V113/$K$266)</f>
        <v>0.00036504643320856115</v>
      </c>
      <c r="I113" s="16">
        <v>-1069</v>
      </c>
      <c r="J113" s="16">
        <v>6161</v>
      </c>
      <c r="L113" s="16">
        <v>162954</v>
      </c>
      <c r="V113" s="8">
        <f t="shared" si="7"/>
        <v>168046</v>
      </c>
    </row>
    <row r="114" spans="1:22" ht="12">
      <c r="A114" s="20">
        <v>26832</v>
      </c>
      <c r="B114" s="1" t="s">
        <v>346</v>
      </c>
      <c r="C114" s="1" t="s">
        <v>626</v>
      </c>
      <c r="D114" s="1" t="s">
        <v>414</v>
      </c>
      <c r="E114" s="1" t="s">
        <v>199</v>
      </c>
      <c r="F114" s="1" t="s">
        <v>7</v>
      </c>
      <c r="G114" s="1">
        <v>45201</v>
      </c>
      <c r="H114" s="4" t="s">
        <v>693</v>
      </c>
      <c r="J114" s="16" t="s">
        <v>655</v>
      </c>
      <c r="L114" s="16">
        <v>242682</v>
      </c>
      <c r="R114" s="16">
        <v>-33623</v>
      </c>
      <c r="V114" s="8">
        <f t="shared" si="7"/>
        <v>209059</v>
      </c>
    </row>
    <row r="115" spans="1:22" ht="12">
      <c r="A115" s="20">
        <v>26344</v>
      </c>
      <c r="B115" s="1" t="s">
        <v>740</v>
      </c>
      <c r="C115" s="1" t="s">
        <v>498</v>
      </c>
      <c r="D115" s="1" t="s">
        <v>414</v>
      </c>
      <c r="E115" s="1" t="s">
        <v>199</v>
      </c>
      <c r="F115" s="1" t="s">
        <v>7</v>
      </c>
      <c r="G115" s="1">
        <v>45201</v>
      </c>
      <c r="H115" s="4">
        <f>(V115/$K$266)</f>
        <v>0.0004222778658479144</v>
      </c>
      <c r="J115" s="16">
        <v>134719</v>
      </c>
      <c r="L115" s="16">
        <v>59673</v>
      </c>
      <c r="V115" s="8">
        <f t="shared" si="7"/>
        <v>194392</v>
      </c>
    </row>
    <row r="116" spans="1:22" ht="12">
      <c r="A116" s="20">
        <v>22136</v>
      </c>
      <c r="B116" s="1" t="s">
        <v>346</v>
      </c>
      <c r="C116" s="1" t="s">
        <v>593</v>
      </c>
      <c r="D116" s="1" t="s">
        <v>414</v>
      </c>
      <c r="E116" s="1" t="s">
        <v>199</v>
      </c>
      <c r="F116" s="1" t="s">
        <v>7</v>
      </c>
      <c r="G116" s="1">
        <v>45201</v>
      </c>
      <c r="H116" s="4">
        <f>(V116/$K$266)</f>
        <v>0.0007418341513717911</v>
      </c>
      <c r="I116" s="16">
        <v>112848</v>
      </c>
      <c r="J116" s="16">
        <v>-2</v>
      </c>
      <c r="L116" s="16">
        <v>228651</v>
      </c>
      <c r="V116" s="8">
        <f t="shared" si="7"/>
        <v>341497</v>
      </c>
    </row>
    <row r="117" spans="1:22" ht="12">
      <c r="A117" s="20">
        <v>16691</v>
      </c>
      <c r="B117" s="1" t="s">
        <v>346</v>
      </c>
      <c r="C117" s="1" t="s">
        <v>741</v>
      </c>
      <c r="D117" s="1" t="s">
        <v>414</v>
      </c>
      <c r="E117" s="1" t="s">
        <v>199</v>
      </c>
      <c r="F117" s="1" t="s">
        <v>7</v>
      </c>
      <c r="G117" s="1">
        <v>45201</v>
      </c>
      <c r="H117" s="4">
        <f>(V117/$K$266)</f>
        <v>0.00022349932356078707</v>
      </c>
      <c r="I117" s="16">
        <v>625</v>
      </c>
      <c r="J117" s="16">
        <v>34405</v>
      </c>
      <c r="L117" s="16">
        <v>67856</v>
      </c>
      <c r="V117" s="8">
        <f aca="true" t="shared" si="10" ref="V117:V147">SUM(I117:T117)</f>
        <v>102886</v>
      </c>
    </row>
    <row r="118" spans="1:22" ht="12">
      <c r="A118" s="20">
        <v>25224</v>
      </c>
      <c r="B118" t="s">
        <v>9</v>
      </c>
      <c r="C118" t="s">
        <v>660</v>
      </c>
      <c r="D118" t="s">
        <v>661</v>
      </c>
      <c r="E118" t="s">
        <v>145</v>
      </c>
      <c r="F118" t="s">
        <v>121</v>
      </c>
      <c r="G118" s="5">
        <v>85260</v>
      </c>
      <c r="H118" s="4" t="s">
        <v>693</v>
      </c>
      <c r="L118" s="16">
        <v>2166</v>
      </c>
      <c r="V118" s="8">
        <f t="shared" si="10"/>
        <v>2166</v>
      </c>
    </row>
    <row r="119" spans="1:22" ht="12">
      <c r="A119" s="20">
        <v>18694</v>
      </c>
      <c r="B119" s="1" t="s">
        <v>9</v>
      </c>
      <c r="C119" s="1" t="s">
        <v>742</v>
      </c>
      <c r="D119" s="1" t="s">
        <v>743</v>
      </c>
      <c r="E119" s="1" t="s">
        <v>123</v>
      </c>
      <c r="F119" s="1" t="s">
        <v>1</v>
      </c>
      <c r="G119" s="5" t="s">
        <v>744</v>
      </c>
      <c r="H119" s="4">
        <f aca="true" t="shared" si="11" ref="H119:H125">(V119/$K$266)</f>
        <v>1.464999551050627E-05</v>
      </c>
      <c r="L119" s="16">
        <v>6744</v>
      </c>
      <c r="V119" s="8">
        <f t="shared" si="10"/>
        <v>6744</v>
      </c>
    </row>
    <row r="120" spans="1:22" ht="12">
      <c r="A120" s="20">
        <v>20303</v>
      </c>
      <c r="B120" s="1" t="s">
        <v>647</v>
      </c>
      <c r="C120" s="1" t="s">
        <v>627</v>
      </c>
      <c r="D120" s="1" t="s">
        <v>490</v>
      </c>
      <c r="E120" s="1" t="s">
        <v>100</v>
      </c>
      <c r="F120" s="1" t="s">
        <v>10</v>
      </c>
      <c r="G120" s="1" t="s">
        <v>395</v>
      </c>
      <c r="H120" s="4">
        <f t="shared" si="11"/>
        <v>0.0008946946027483192</v>
      </c>
      <c r="K120" s="16">
        <v>122863</v>
      </c>
      <c r="L120" s="16">
        <v>289002</v>
      </c>
      <c r="V120" s="8">
        <f t="shared" si="10"/>
        <v>411865</v>
      </c>
    </row>
    <row r="121" spans="1:22" ht="12">
      <c r="A121" s="20">
        <v>26654</v>
      </c>
      <c r="B121" t="s">
        <v>153</v>
      </c>
      <c r="C121" t="s">
        <v>431</v>
      </c>
      <c r="D121" t="s">
        <v>490</v>
      </c>
      <c r="E121" t="s">
        <v>100</v>
      </c>
      <c r="F121" t="s">
        <v>10</v>
      </c>
      <c r="G121" s="5" t="s">
        <v>395</v>
      </c>
      <c r="H121" s="4">
        <f t="shared" si="11"/>
        <v>0.0029343480479808557</v>
      </c>
      <c r="K121" s="16">
        <v>1212649</v>
      </c>
      <c r="L121" s="16">
        <v>138153</v>
      </c>
      <c r="V121" s="8">
        <f t="shared" si="10"/>
        <v>1350802</v>
      </c>
    </row>
    <row r="122" spans="1:22" ht="12">
      <c r="A122" s="20">
        <v>22322</v>
      </c>
      <c r="B122" t="s">
        <v>354</v>
      </c>
      <c r="C122" t="s">
        <v>364</v>
      </c>
      <c r="D122" t="s">
        <v>362</v>
      </c>
      <c r="E122" t="s">
        <v>336</v>
      </c>
      <c r="F122" t="s">
        <v>45</v>
      </c>
      <c r="G122" s="5" t="s">
        <v>355</v>
      </c>
      <c r="H122" s="4">
        <f t="shared" si="11"/>
        <v>0.0003737312911639295</v>
      </c>
      <c r="I122" s="16">
        <v>41438</v>
      </c>
      <c r="J122" s="16">
        <v>10914</v>
      </c>
      <c r="L122" s="16">
        <v>119692</v>
      </c>
      <c r="V122" s="8">
        <f t="shared" si="10"/>
        <v>172044</v>
      </c>
    </row>
    <row r="123" spans="1:22" ht="12">
      <c r="A123" s="20">
        <v>15032</v>
      </c>
      <c r="B123" s="1" t="s">
        <v>23</v>
      </c>
      <c r="C123" s="1" t="s">
        <v>335</v>
      </c>
      <c r="D123" s="1" t="s">
        <v>126</v>
      </c>
      <c r="E123" s="1" t="s">
        <v>127</v>
      </c>
      <c r="F123" s="1" t="s">
        <v>33</v>
      </c>
      <c r="G123" s="1" t="s">
        <v>128</v>
      </c>
      <c r="H123" s="4">
        <f t="shared" si="11"/>
        <v>0.00014479687140395994</v>
      </c>
      <c r="I123" s="16">
        <v>2364</v>
      </c>
      <c r="J123" s="16">
        <v>2003</v>
      </c>
      <c r="L123" s="16">
        <v>62289</v>
      </c>
      <c r="V123" s="8">
        <f t="shared" si="10"/>
        <v>66656</v>
      </c>
    </row>
    <row r="124" spans="1:22" ht="12">
      <c r="A124" s="20">
        <v>14559</v>
      </c>
      <c r="B124" s="1" t="s">
        <v>23</v>
      </c>
      <c r="C124" s="1" t="s">
        <v>334</v>
      </c>
      <c r="D124" s="1" t="s">
        <v>126</v>
      </c>
      <c r="E124" s="1" t="s">
        <v>127</v>
      </c>
      <c r="F124" s="1" t="s">
        <v>33</v>
      </c>
      <c r="G124" s="1" t="s">
        <v>128</v>
      </c>
      <c r="H124" s="4">
        <f t="shared" si="11"/>
        <v>0.0004096763498401376</v>
      </c>
      <c r="I124" s="16">
        <v>4565</v>
      </c>
      <c r="J124" s="16">
        <v>3525</v>
      </c>
      <c r="L124" s="16">
        <v>180501</v>
      </c>
      <c r="V124" s="8">
        <f t="shared" si="10"/>
        <v>188591</v>
      </c>
    </row>
    <row r="125" spans="1:22" ht="12">
      <c r="A125" s="20">
        <v>22292</v>
      </c>
      <c r="B125" s="1" t="s">
        <v>194</v>
      </c>
      <c r="C125" s="1" t="s">
        <v>195</v>
      </c>
      <c r="D125" s="1" t="s">
        <v>196</v>
      </c>
      <c r="E125" s="1" t="s">
        <v>197</v>
      </c>
      <c r="F125" s="1" t="s">
        <v>170</v>
      </c>
      <c r="G125" s="1" t="s">
        <v>198</v>
      </c>
      <c r="H125" s="4">
        <f t="shared" si="11"/>
        <v>0.00014818566040105215</v>
      </c>
      <c r="J125" s="16">
        <v>60025</v>
      </c>
      <c r="L125" s="16">
        <v>8191</v>
      </c>
      <c r="V125" s="8">
        <f t="shared" si="10"/>
        <v>68216</v>
      </c>
    </row>
    <row r="126" spans="1:22" ht="12">
      <c r="A126" s="20">
        <v>23582</v>
      </c>
      <c r="B126" s="1" t="s">
        <v>23</v>
      </c>
      <c r="C126" s="1" t="s">
        <v>800</v>
      </c>
      <c r="D126" s="1" t="s">
        <v>801</v>
      </c>
      <c r="E126" s="1" t="s">
        <v>802</v>
      </c>
      <c r="F126" s="1" t="s">
        <v>22</v>
      </c>
      <c r="G126" s="1" t="s">
        <v>803</v>
      </c>
      <c r="H126" s="4"/>
      <c r="J126" s="16">
        <v>70</v>
      </c>
      <c r="V126" s="8"/>
    </row>
    <row r="127" spans="1:22" ht="12">
      <c r="A127" s="20">
        <v>26433</v>
      </c>
      <c r="B127" s="1" t="s">
        <v>20</v>
      </c>
      <c r="C127" s="1" t="s">
        <v>191</v>
      </c>
      <c r="D127" s="1" t="s">
        <v>192</v>
      </c>
      <c r="E127" s="1" t="s">
        <v>11</v>
      </c>
      <c r="F127" s="1" t="s">
        <v>12</v>
      </c>
      <c r="G127" s="1" t="s">
        <v>193</v>
      </c>
      <c r="H127" s="4">
        <f aca="true" t="shared" si="12" ref="H127:H135">(V127/$K$266)</f>
        <v>0.0001815869550288019</v>
      </c>
      <c r="I127" s="16">
        <v>35366</v>
      </c>
      <c r="J127" s="16">
        <v>48226</v>
      </c>
      <c r="V127" s="8">
        <f t="shared" si="10"/>
        <v>83592</v>
      </c>
    </row>
    <row r="128" spans="1:22" ht="12">
      <c r="A128" s="20">
        <v>22357</v>
      </c>
      <c r="B128" s="1" t="s">
        <v>23</v>
      </c>
      <c r="C128" s="1" t="s">
        <v>500</v>
      </c>
      <c r="D128" s="1" t="s">
        <v>366</v>
      </c>
      <c r="E128" s="1" t="s">
        <v>44</v>
      </c>
      <c r="F128" s="1" t="s">
        <v>45</v>
      </c>
      <c r="G128" s="1" t="s">
        <v>501</v>
      </c>
      <c r="H128" s="4">
        <f t="shared" si="12"/>
        <v>0.007922091515037585</v>
      </c>
      <c r="K128" s="16">
        <v>3625981</v>
      </c>
      <c r="L128" s="16">
        <v>20886</v>
      </c>
      <c r="P128" s="16" t="s">
        <v>655</v>
      </c>
      <c r="V128" s="8">
        <f t="shared" si="10"/>
        <v>3646867</v>
      </c>
    </row>
    <row r="129" spans="1:22" ht="12">
      <c r="A129" s="20">
        <v>29424</v>
      </c>
      <c r="B129" s="1" t="s">
        <v>367</v>
      </c>
      <c r="C129" s="1" t="s">
        <v>499</v>
      </c>
      <c r="D129" s="1" t="s">
        <v>366</v>
      </c>
      <c r="E129" s="1" t="s">
        <v>44</v>
      </c>
      <c r="F129" s="1" t="s">
        <v>45</v>
      </c>
      <c r="G129" s="1" t="s">
        <v>178</v>
      </c>
      <c r="H129" s="4">
        <f t="shared" si="12"/>
        <v>0.01717510166877482</v>
      </c>
      <c r="I129" s="16">
        <v>23621</v>
      </c>
      <c r="J129" s="16">
        <v>31617</v>
      </c>
      <c r="K129" s="16">
        <v>693894</v>
      </c>
      <c r="L129" s="16">
        <v>7157820</v>
      </c>
      <c r="P129" s="16">
        <v>-541</v>
      </c>
      <c r="V129" s="8">
        <f t="shared" si="10"/>
        <v>7906411</v>
      </c>
    </row>
    <row r="130" spans="1:22" ht="12">
      <c r="A130" s="20">
        <v>19682</v>
      </c>
      <c r="B130" s="1" t="s">
        <v>23</v>
      </c>
      <c r="C130" s="1" t="s">
        <v>502</v>
      </c>
      <c r="D130" s="1" t="s">
        <v>366</v>
      </c>
      <c r="E130" s="1" t="s">
        <v>44</v>
      </c>
      <c r="F130" s="1" t="s">
        <v>45</v>
      </c>
      <c r="G130" s="1" t="s">
        <v>501</v>
      </c>
      <c r="H130" s="4">
        <f t="shared" si="12"/>
        <v>0.003076166695208525</v>
      </c>
      <c r="I130" s="16">
        <v>75496</v>
      </c>
      <c r="J130" s="16">
        <v>100578</v>
      </c>
      <c r="K130" s="16">
        <v>109350</v>
      </c>
      <c r="L130" s="16">
        <v>1130663</v>
      </c>
      <c r="V130" s="8">
        <f t="shared" si="10"/>
        <v>1416087</v>
      </c>
    </row>
    <row r="131" spans="1:22" ht="12">
      <c r="A131" s="20">
        <v>37478</v>
      </c>
      <c r="B131" s="1" t="s">
        <v>23</v>
      </c>
      <c r="C131" s="1" t="s">
        <v>503</v>
      </c>
      <c r="D131" s="1" t="s">
        <v>366</v>
      </c>
      <c r="E131" s="1" t="s">
        <v>44</v>
      </c>
      <c r="F131" s="1" t="s">
        <v>45</v>
      </c>
      <c r="G131" s="1" t="s">
        <v>501</v>
      </c>
      <c r="H131" s="4">
        <f t="shared" si="12"/>
        <v>0.01612977322280511</v>
      </c>
      <c r="K131" s="16">
        <v>7328284</v>
      </c>
      <c r="L131" s="16">
        <v>96919</v>
      </c>
      <c r="V131" s="8">
        <f t="shared" si="10"/>
        <v>7425203</v>
      </c>
    </row>
    <row r="132" spans="1:22" ht="12">
      <c r="A132" s="20">
        <v>11452</v>
      </c>
      <c r="B132" t="s">
        <v>23</v>
      </c>
      <c r="C132" t="s">
        <v>594</v>
      </c>
      <c r="D132" t="s">
        <v>432</v>
      </c>
      <c r="E132" t="s">
        <v>44</v>
      </c>
      <c r="F132" t="s">
        <v>45</v>
      </c>
      <c r="G132" s="5" t="s">
        <v>46</v>
      </c>
      <c r="H132" s="4">
        <f t="shared" si="12"/>
        <v>4.941983954092788E-06</v>
      </c>
      <c r="L132" s="16">
        <v>2275</v>
      </c>
      <c r="P132" s="16" t="s">
        <v>655</v>
      </c>
      <c r="V132" s="8">
        <f t="shared" si="10"/>
        <v>2275</v>
      </c>
    </row>
    <row r="133" spans="1:22" ht="12">
      <c r="A133" s="20">
        <v>30104</v>
      </c>
      <c r="B133" t="s">
        <v>23</v>
      </c>
      <c r="C133" t="s">
        <v>504</v>
      </c>
      <c r="D133" t="s">
        <v>366</v>
      </c>
      <c r="E133" t="s">
        <v>44</v>
      </c>
      <c r="F133" t="s">
        <v>45</v>
      </c>
      <c r="G133" s="5" t="s">
        <v>501</v>
      </c>
      <c r="H133" s="4">
        <f t="shared" si="12"/>
        <v>0.0018252039261344966</v>
      </c>
      <c r="I133" s="16">
        <v>158412</v>
      </c>
      <c r="J133" s="16">
        <v>215739</v>
      </c>
      <c r="K133" s="16">
        <v>343145</v>
      </c>
      <c r="L133" s="16">
        <v>122921</v>
      </c>
      <c r="V133" s="8">
        <f t="shared" si="10"/>
        <v>840217</v>
      </c>
    </row>
    <row r="134" spans="1:22" ht="12">
      <c r="A134" s="20">
        <v>20419</v>
      </c>
      <c r="B134" t="s">
        <v>0</v>
      </c>
      <c r="C134" t="s">
        <v>357</v>
      </c>
      <c r="D134" t="s">
        <v>358</v>
      </c>
      <c r="E134" t="s">
        <v>173</v>
      </c>
      <c r="F134" t="s">
        <v>170</v>
      </c>
      <c r="G134" s="5" t="s">
        <v>385</v>
      </c>
      <c r="H134" s="4">
        <f t="shared" si="12"/>
        <v>0.002805504552470899</v>
      </c>
      <c r="K134" s="16">
        <v>1291490</v>
      </c>
      <c r="V134" s="8">
        <f t="shared" si="10"/>
        <v>1291490</v>
      </c>
    </row>
    <row r="135" spans="1:22" ht="12">
      <c r="A135" s="20">
        <v>22578</v>
      </c>
      <c r="B135" s="1" t="s">
        <v>187</v>
      </c>
      <c r="C135" s="1" t="s">
        <v>188</v>
      </c>
      <c r="D135" s="1" t="s">
        <v>189</v>
      </c>
      <c r="E135" s="1" t="s">
        <v>26</v>
      </c>
      <c r="F135" s="1" t="s">
        <v>12</v>
      </c>
      <c r="G135" s="1" t="s">
        <v>190</v>
      </c>
      <c r="H135" s="4">
        <f t="shared" si="12"/>
        <v>0.0012012083952346693</v>
      </c>
      <c r="I135" s="16">
        <v>32874</v>
      </c>
      <c r="J135" s="16">
        <v>36560</v>
      </c>
      <c r="K135" s="16">
        <v>483532</v>
      </c>
      <c r="V135" s="8">
        <f t="shared" si="10"/>
        <v>552966</v>
      </c>
    </row>
    <row r="136" spans="1:22" ht="12">
      <c r="A136" s="20">
        <v>10069</v>
      </c>
      <c r="B136" s="1" t="s">
        <v>23</v>
      </c>
      <c r="C136" s="1" t="s">
        <v>777</v>
      </c>
      <c r="D136" s="1" t="s">
        <v>778</v>
      </c>
      <c r="E136" s="1" t="s">
        <v>779</v>
      </c>
      <c r="F136" s="1" t="s">
        <v>45</v>
      </c>
      <c r="G136" s="1" t="s">
        <v>780</v>
      </c>
      <c r="H136" s="4"/>
      <c r="L136" s="16">
        <v>49636</v>
      </c>
      <c r="V136" s="8"/>
    </row>
    <row r="137" spans="1:22" ht="12">
      <c r="A137" s="20">
        <v>29068</v>
      </c>
      <c r="B137" t="s">
        <v>662</v>
      </c>
      <c r="C137" t="s">
        <v>663</v>
      </c>
      <c r="D137" t="s">
        <v>377</v>
      </c>
      <c r="E137" t="s">
        <v>664</v>
      </c>
      <c r="F137" t="s">
        <v>29</v>
      </c>
      <c r="G137" s="5">
        <v>54116</v>
      </c>
      <c r="H137" s="4">
        <f aca="true" t="shared" si="13" ref="H137:H143">(V137/$K$266)</f>
        <v>0.0004465989438039684</v>
      </c>
      <c r="K137" s="16">
        <v>205588</v>
      </c>
      <c r="V137" s="8">
        <f t="shared" si="10"/>
        <v>205588</v>
      </c>
    </row>
    <row r="138" spans="1:22" ht="12">
      <c r="A138" s="20">
        <v>43575</v>
      </c>
      <c r="B138" t="s">
        <v>23</v>
      </c>
      <c r="C138" t="s">
        <v>505</v>
      </c>
      <c r="D138" t="s">
        <v>469</v>
      </c>
      <c r="E138" t="s">
        <v>470</v>
      </c>
      <c r="F138" t="s">
        <v>22</v>
      </c>
      <c r="G138" s="5">
        <v>19109</v>
      </c>
      <c r="H138" s="4">
        <f t="shared" si="13"/>
        <v>7.063235528234153E-05</v>
      </c>
      <c r="J138" s="16" t="s">
        <v>655</v>
      </c>
      <c r="L138" s="16">
        <v>32515</v>
      </c>
      <c r="V138" s="8">
        <f t="shared" si="10"/>
        <v>32515</v>
      </c>
    </row>
    <row r="139" spans="1:22" ht="12">
      <c r="A139" s="20">
        <v>14265</v>
      </c>
      <c r="B139" s="1" t="s">
        <v>321</v>
      </c>
      <c r="C139" s="1" t="s">
        <v>183</v>
      </c>
      <c r="D139" s="1" t="s">
        <v>184</v>
      </c>
      <c r="E139" s="1" t="s">
        <v>185</v>
      </c>
      <c r="F139" s="1" t="s">
        <v>186</v>
      </c>
      <c r="G139" s="1" t="s">
        <v>347</v>
      </c>
      <c r="H139" s="4">
        <f t="shared" si="13"/>
        <v>0.00014707995937571886</v>
      </c>
      <c r="L139" s="16">
        <v>67707</v>
      </c>
      <c r="V139" s="8">
        <f t="shared" si="10"/>
        <v>67707</v>
      </c>
    </row>
    <row r="140" spans="1:22" ht="12">
      <c r="A140" s="20">
        <v>27847</v>
      </c>
      <c r="B140" s="1" t="s">
        <v>20</v>
      </c>
      <c r="C140" s="1" t="s">
        <v>179</v>
      </c>
      <c r="D140" s="1" t="s">
        <v>180</v>
      </c>
      <c r="E140" s="1" t="s">
        <v>181</v>
      </c>
      <c r="F140" s="1" t="s">
        <v>17</v>
      </c>
      <c r="G140" s="1" t="s">
        <v>182</v>
      </c>
      <c r="H140" s="4">
        <f t="shared" si="13"/>
        <v>5.926905063888687E-05</v>
      </c>
      <c r="I140" s="16">
        <v>15964</v>
      </c>
      <c r="J140" s="16">
        <v>11320</v>
      </c>
      <c r="V140" s="8">
        <f t="shared" si="10"/>
        <v>27284</v>
      </c>
    </row>
    <row r="141" spans="1:22" ht="12">
      <c r="A141" s="20">
        <v>19429</v>
      </c>
      <c r="B141" s="1" t="s">
        <v>9</v>
      </c>
      <c r="C141" s="1" t="s">
        <v>745</v>
      </c>
      <c r="D141" s="1" t="s">
        <v>622</v>
      </c>
      <c r="E141" s="1" t="s">
        <v>35</v>
      </c>
      <c r="F141" s="1" t="s">
        <v>36</v>
      </c>
      <c r="G141" s="1">
        <v>10270</v>
      </c>
      <c r="H141" s="4">
        <f t="shared" si="13"/>
        <v>0.0001112304819276339</v>
      </c>
      <c r="I141" s="16">
        <v>51204</v>
      </c>
      <c r="V141" s="8">
        <f t="shared" si="10"/>
        <v>51204</v>
      </c>
    </row>
    <row r="142" spans="1:22" ht="12">
      <c r="A142" s="20">
        <v>15598</v>
      </c>
      <c r="B142" t="s">
        <v>422</v>
      </c>
      <c r="C142" s="1" t="s">
        <v>57</v>
      </c>
      <c r="D142" s="1" t="s">
        <v>423</v>
      </c>
      <c r="E142" s="1" t="s">
        <v>424</v>
      </c>
      <c r="F142" s="1" t="s">
        <v>17</v>
      </c>
      <c r="G142" s="1">
        <v>92626</v>
      </c>
      <c r="H142" s="4">
        <f t="shared" si="13"/>
        <v>0.0061833451543417215</v>
      </c>
      <c r="K142" s="16">
        <v>2846450</v>
      </c>
      <c r="V142" s="8">
        <f t="shared" si="10"/>
        <v>2846450</v>
      </c>
    </row>
    <row r="143" spans="1:22" ht="12">
      <c r="A143" s="20">
        <v>14354</v>
      </c>
      <c r="B143" s="1" t="s">
        <v>341</v>
      </c>
      <c r="C143" s="1" t="s">
        <v>174</v>
      </c>
      <c r="D143" s="1" t="s">
        <v>175</v>
      </c>
      <c r="E143" s="1" t="s">
        <v>176</v>
      </c>
      <c r="F143" s="1" t="s">
        <v>29</v>
      </c>
      <c r="G143" s="1" t="s">
        <v>177</v>
      </c>
      <c r="H143" s="4">
        <f t="shared" si="13"/>
        <v>0.00032809342703578207</v>
      </c>
      <c r="L143" s="16">
        <v>176089</v>
      </c>
      <c r="P143" s="16">
        <v>-12527</v>
      </c>
      <c r="Q143" s="16">
        <v>-12527</v>
      </c>
      <c r="V143" s="8">
        <f t="shared" si="10"/>
        <v>151035</v>
      </c>
    </row>
    <row r="144" spans="1:22" ht="12">
      <c r="A144" s="20">
        <v>42404</v>
      </c>
      <c r="B144" s="1" t="s">
        <v>23</v>
      </c>
      <c r="C144" s="1" t="s">
        <v>506</v>
      </c>
      <c r="D144" s="1" t="s">
        <v>507</v>
      </c>
      <c r="E144" s="1" t="s">
        <v>173</v>
      </c>
      <c r="F144" s="1" t="s">
        <v>170</v>
      </c>
      <c r="G144" s="1" t="s">
        <v>508</v>
      </c>
      <c r="H144" s="4" t="s">
        <v>693</v>
      </c>
      <c r="I144" s="16">
        <v>2191</v>
      </c>
      <c r="J144" s="16">
        <v>2531</v>
      </c>
      <c r="K144" s="16">
        <v>11927</v>
      </c>
      <c r="L144" s="16">
        <v>7944</v>
      </c>
      <c r="V144" s="8">
        <f t="shared" si="10"/>
        <v>24593</v>
      </c>
    </row>
    <row r="145" spans="1:22" ht="12">
      <c r="A145" s="20">
        <v>19917</v>
      </c>
      <c r="B145" s="1" t="s">
        <v>23</v>
      </c>
      <c r="C145" s="1" t="s">
        <v>509</v>
      </c>
      <c r="D145" s="1" t="s">
        <v>510</v>
      </c>
      <c r="E145" s="1" t="s">
        <v>35</v>
      </c>
      <c r="F145" s="1" t="s">
        <v>36</v>
      </c>
      <c r="G145" s="1">
        <v>10041</v>
      </c>
      <c r="H145" s="4">
        <f>(V145/$K$266)</f>
        <v>0.0001708666513745391</v>
      </c>
      <c r="L145" s="16">
        <v>78657</v>
      </c>
      <c r="V145" s="8">
        <f t="shared" si="10"/>
        <v>78657</v>
      </c>
    </row>
    <row r="146" spans="1:22" ht="12">
      <c r="A146" s="20">
        <v>23035</v>
      </c>
      <c r="B146" s="1" t="s">
        <v>23</v>
      </c>
      <c r="C146" s="1" t="s">
        <v>578</v>
      </c>
      <c r="D146" s="1" t="s">
        <v>507</v>
      </c>
      <c r="E146" s="1" t="s">
        <v>173</v>
      </c>
      <c r="F146" s="1" t="s">
        <v>170</v>
      </c>
      <c r="G146" s="1" t="s">
        <v>508</v>
      </c>
      <c r="H146" s="4">
        <f>(V146/$K$266)</f>
        <v>0.01434744182208511</v>
      </c>
      <c r="I146" s="16">
        <v>1018335</v>
      </c>
      <c r="J146" s="16">
        <v>686181</v>
      </c>
      <c r="K146" s="16">
        <v>4841735</v>
      </c>
      <c r="L146" s="16">
        <v>58471</v>
      </c>
      <c r="V146" s="8">
        <f t="shared" si="10"/>
        <v>6604722</v>
      </c>
    </row>
    <row r="147" spans="1:22" ht="12">
      <c r="A147" s="20">
        <v>23043</v>
      </c>
      <c r="B147" s="1" t="s">
        <v>171</v>
      </c>
      <c r="C147" s="1" t="s">
        <v>172</v>
      </c>
      <c r="D147" s="1" t="s">
        <v>386</v>
      </c>
      <c r="E147" s="1" t="s">
        <v>173</v>
      </c>
      <c r="F147" s="1" t="s">
        <v>170</v>
      </c>
      <c r="G147" s="1" t="s">
        <v>387</v>
      </c>
      <c r="H147" s="4">
        <f>(V147/$K$266)</f>
        <v>0.0007445169426611558</v>
      </c>
      <c r="I147" s="16">
        <v>73</v>
      </c>
      <c r="J147" s="16">
        <v>115</v>
      </c>
      <c r="L147" s="16">
        <v>342544</v>
      </c>
      <c r="V147" s="8">
        <f t="shared" si="10"/>
        <v>342732</v>
      </c>
    </row>
    <row r="148" spans="1:22" ht="12">
      <c r="A148" s="20">
        <v>23108</v>
      </c>
      <c r="B148" s="1" t="s">
        <v>167</v>
      </c>
      <c r="C148" s="1" t="s">
        <v>311</v>
      </c>
      <c r="D148" s="1" t="s">
        <v>701</v>
      </c>
      <c r="E148" s="1" t="s">
        <v>168</v>
      </c>
      <c r="F148" s="1" t="s">
        <v>169</v>
      </c>
      <c r="G148" s="1" t="s">
        <v>702</v>
      </c>
      <c r="H148" s="4">
        <f>(V148/$K$266)</f>
        <v>0.0007092539863856445</v>
      </c>
      <c r="I148" s="16">
        <v>289744</v>
      </c>
      <c r="J148" s="16">
        <v>37332</v>
      </c>
      <c r="M148" s="16">
        <v>-370</v>
      </c>
      <c r="N148" s="16">
        <v>-207</v>
      </c>
      <c r="V148" s="8">
        <f aca="true" t="shared" si="14" ref="V148:V180">SUM(I148:T148)</f>
        <v>326499</v>
      </c>
    </row>
    <row r="149" spans="1:22" ht="12">
      <c r="A149" s="20">
        <v>28932</v>
      </c>
      <c r="B149" s="1" t="s">
        <v>147</v>
      </c>
      <c r="C149" s="1" t="s">
        <v>166</v>
      </c>
      <c r="D149" s="1" t="s">
        <v>388</v>
      </c>
      <c r="E149" s="1" t="s">
        <v>164</v>
      </c>
      <c r="F149" s="1" t="s">
        <v>165</v>
      </c>
      <c r="G149" s="1" t="s">
        <v>389</v>
      </c>
      <c r="H149" s="4" t="s">
        <v>693</v>
      </c>
      <c r="L149" s="16">
        <v>-1844</v>
      </c>
      <c r="V149" s="8">
        <f t="shared" si="14"/>
        <v>-1844</v>
      </c>
    </row>
    <row r="150" spans="1:22" ht="12">
      <c r="A150" s="20">
        <v>38970</v>
      </c>
      <c r="B150" s="1" t="s">
        <v>162</v>
      </c>
      <c r="C150" s="1" t="s">
        <v>163</v>
      </c>
      <c r="D150" s="1" t="s">
        <v>388</v>
      </c>
      <c r="E150" s="1" t="s">
        <v>164</v>
      </c>
      <c r="F150" s="1" t="s">
        <v>165</v>
      </c>
      <c r="G150" s="1" t="s">
        <v>396</v>
      </c>
      <c r="H150" s="4">
        <f>(V150/$K$266)</f>
        <v>0.0007846045786562452</v>
      </c>
      <c r="I150" s="16">
        <v>17</v>
      </c>
      <c r="J150" s="16">
        <v>83289</v>
      </c>
      <c r="L150" s="16">
        <v>277880</v>
      </c>
      <c r="V150" s="8">
        <f t="shared" si="14"/>
        <v>361186</v>
      </c>
    </row>
    <row r="151" spans="1:22" ht="12">
      <c r="A151" s="20">
        <v>19356</v>
      </c>
      <c r="B151" s="1" t="s">
        <v>23</v>
      </c>
      <c r="C151" s="1" t="s">
        <v>511</v>
      </c>
      <c r="D151" s="1" t="s">
        <v>592</v>
      </c>
      <c r="E151" s="1" t="s">
        <v>11</v>
      </c>
      <c r="F151" s="1" t="s">
        <v>12</v>
      </c>
      <c r="G151" s="1" t="s">
        <v>69</v>
      </c>
      <c r="H151" s="4">
        <f>(V151/$K$266)</f>
        <v>0.005557292454736608</v>
      </c>
      <c r="L151" s="16">
        <v>2558252</v>
      </c>
      <c r="V151" s="8">
        <f t="shared" si="14"/>
        <v>2558252</v>
      </c>
    </row>
    <row r="152" spans="1:22" ht="12">
      <c r="A152" s="20">
        <v>22306</v>
      </c>
      <c r="B152" s="1" t="s">
        <v>294</v>
      </c>
      <c r="C152" s="1" t="s">
        <v>628</v>
      </c>
      <c r="D152" s="1" t="s">
        <v>629</v>
      </c>
      <c r="E152" s="1" t="s">
        <v>197</v>
      </c>
      <c r="F152" s="1" t="s">
        <v>170</v>
      </c>
      <c r="G152" s="1" t="s">
        <v>630</v>
      </c>
      <c r="H152" s="4">
        <f>(V152/$K$266)</f>
        <v>9.766663673670845E-05</v>
      </c>
      <c r="K152" s="16" t="s">
        <v>655</v>
      </c>
      <c r="L152" s="16">
        <v>44960</v>
      </c>
      <c r="V152" s="8">
        <f t="shared" si="14"/>
        <v>44960</v>
      </c>
    </row>
    <row r="153" spans="1:22" ht="12">
      <c r="A153" s="20">
        <v>31968</v>
      </c>
      <c r="B153" t="s">
        <v>351</v>
      </c>
      <c r="C153" t="s">
        <v>356</v>
      </c>
      <c r="D153" t="s">
        <v>584</v>
      </c>
      <c r="E153" t="s">
        <v>585</v>
      </c>
      <c r="F153" t="s">
        <v>586</v>
      </c>
      <c r="G153" s="5" t="s">
        <v>587</v>
      </c>
      <c r="H153" s="4" t="s">
        <v>693</v>
      </c>
      <c r="K153" s="16">
        <v>3533</v>
      </c>
      <c r="V153" s="8">
        <f t="shared" si="14"/>
        <v>3533</v>
      </c>
    </row>
    <row r="154" spans="1:22" ht="12">
      <c r="A154" s="20">
        <v>24821</v>
      </c>
      <c r="B154" s="1" t="s">
        <v>23</v>
      </c>
      <c r="C154" s="1" t="s">
        <v>781</v>
      </c>
      <c r="D154" s="1" t="s">
        <v>782</v>
      </c>
      <c r="E154" s="1" t="s">
        <v>264</v>
      </c>
      <c r="F154" s="1" t="s">
        <v>17</v>
      </c>
      <c r="G154" s="5" t="s">
        <v>265</v>
      </c>
      <c r="H154" s="4"/>
      <c r="I154" s="16">
        <v>76143</v>
      </c>
      <c r="J154" s="16">
        <v>76143</v>
      </c>
      <c r="V154" s="8"/>
    </row>
    <row r="155" spans="1:22" ht="12">
      <c r="A155" s="20">
        <v>26298</v>
      </c>
      <c r="B155" s="1" t="s">
        <v>397</v>
      </c>
      <c r="C155" s="1" t="s">
        <v>158</v>
      </c>
      <c r="D155" s="1" t="s">
        <v>159</v>
      </c>
      <c r="E155" s="1" t="s">
        <v>160</v>
      </c>
      <c r="F155" s="1" t="s">
        <v>125</v>
      </c>
      <c r="G155" s="1" t="s">
        <v>161</v>
      </c>
      <c r="H155" s="4">
        <f>(V155/$K$266)</f>
        <v>0.009749843549821818</v>
      </c>
      <c r="I155" s="16">
        <v>-17</v>
      </c>
      <c r="J155" s="16">
        <v>-113</v>
      </c>
      <c r="K155" s="16">
        <v>4492978</v>
      </c>
      <c r="O155" s="16">
        <v>-4591</v>
      </c>
      <c r="V155" s="8">
        <f t="shared" si="14"/>
        <v>4488257</v>
      </c>
    </row>
    <row r="156" spans="1:22" ht="12">
      <c r="A156" s="20">
        <v>21687</v>
      </c>
      <c r="B156" t="s">
        <v>23</v>
      </c>
      <c r="C156" t="s">
        <v>512</v>
      </c>
      <c r="D156" t="s">
        <v>513</v>
      </c>
      <c r="E156" t="s">
        <v>16</v>
      </c>
      <c r="F156" t="s">
        <v>17</v>
      </c>
      <c r="G156" s="5">
        <v>90010</v>
      </c>
      <c r="H156" s="4">
        <f>(V156/$K$266)</f>
        <v>0.0011864606461954006</v>
      </c>
      <c r="L156" s="16">
        <v>546177</v>
      </c>
      <c r="V156" s="8">
        <f t="shared" si="14"/>
        <v>546177</v>
      </c>
    </row>
    <row r="157" spans="1:22" ht="12">
      <c r="A157" s="20">
        <v>23418</v>
      </c>
      <c r="B157" s="1" t="s">
        <v>20</v>
      </c>
      <c r="C157" s="1" t="s">
        <v>38</v>
      </c>
      <c r="D157" s="1" t="s">
        <v>39</v>
      </c>
      <c r="E157" s="1" t="s">
        <v>40</v>
      </c>
      <c r="F157" s="1" t="s">
        <v>37</v>
      </c>
      <c r="G157" s="1" t="s">
        <v>41</v>
      </c>
      <c r="H157" s="4" t="s">
        <v>693</v>
      </c>
      <c r="L157" s="16">
        <v>1625</v>
      </c>
      <c r="V157" s="8">
        <f t="shared" si="14"/>
        <v>1625</v>
      </c>
    </row>
    <row r="158" spans="1:22" ht="12">
      <c r="A158" s="20">
        <v>20362</v>
      </c>
      <c r="B158" s="1" t="s">
        <v>42</v>
      </c>
      <c r="C158" s="1" t="s">
        <v>595</v>
      </c>
      <c r="D158" s="1" t="s">
        <v>99</v>
      </c>
      <c r="E158" s="1" t="s">
        <v>100</v>
      </c>
      <c r="F158" s="1" t="s">
        <v>10</v>
      </c>
      <c r="G158" s="1" t="s">
        <v>368</v>
      </c>
      <c r="H158" s="4">
        <f>(V158/$K$266)</f>
        <v>9.810326916517995E-05</v>
      </c>
      <c r="J158" s="16">
        <v>191</v>
      </c>
      <c r="L158" s="16">
        <v>44970</v>
      </c>
      <c r="V158" s="8">
        <f t="shared" si="14"/>
        <v>45161</v>
      </c>
    </row>
    <row r="159" spans="1:22" ht="12">
      <c r="A159" s="20">
        <v>22551</v>
      </c>
      <c r="B159" s="1" t="s">
        <v>42</v>
      </c>
      <c r="C159" s="1" t="s">
        <v>514</v>
      </c>
      <c r="D159" s="1" t="s">
        <v>99</v>
      </c>
      <c r="E159" s="1" t="s">
        <v>100</v>
      </c>
      <c r="F159" s="1" t="s">
        <v>10</v>
      </c>
      <c r="G159" s="1" t="s">
        <v>368</v>
      </c>
      <c r="H159" s="4" t="s">
        <v>693</v>
      </c>
      <c r="L159" s="16">
        <v>2693</v>
      </c>
      <c r="V159" s="8">
        <f t="shared" si="14"/>
        <v>2693</v>
      </c>
    </row>
    <row r="160" spans="1:22" ht="12">
      <c r="A160" s="20">
        <v>26662</v>
      </c>
      <c r="B160" s="1" t="s">
        <v>23</v>
      </c>
      <c r="C160" s="1" t="s">
        <v>783</v>
      </c>
      <c r="D160" s="1" t="s">
        <v>784</v>
      </c>
      <c r="E160" s="1" t="s">
        <v>785</v>
      </c>
      <c r="F160" s="1" t="s">
        <v>29</v>
      </c>
      <c r="G160" s="1" t="s">
        <v>786</v>
      </c>
      <c r="H160" s="4"/>
      <c r="I160" s="16">
        <v>3283</v>
      </c>
      <c r="J160" s="16">
        <v>2401</v>
      </c>
      <c r="V160" s="8"/>
    </row>
    <row r="161" spans="1:22" ht="12">
      <c r="A161" s="20">
        <v>10177</v>
      </c>
      <c r="B161" t="s">
        <v>149</v>
      </c>
      <c r="C161" t="s">
        <v>363</v>
      </c>
      <c r="D161" t="s">
        <v>312</v>
      </c>
      <c r="E161" t="s">
        <v>150</v>
      </c>
      <c r="F161" t="s">
        <v>151</v>
      </c>
      <c r="G161" s="5">
        <v>87109</v>
      </c>
      <c r="H161" s="4">
        <f aca="true" t="shared" si="15" ref="H161:H170">(V161/$K$266)</f>
        <v>0.00582099454622636</v>
      </c>
      <c r="I161" s="16">
        <v>98900</v>
      </c>
      <c r="J161" s="16">
        <v>91586</v>
      </c>
      <c r="L161" s="16">
        <v>2489159</v>
      </c>
      <c r="V161" s="8">
        <f t="shared" si="14"/>
        <v>2679645</v>
      </c>
    </row>
    <row r="162" spans="1:22" ht="12">
      <c r="A162" s="20">
        <v>14648</v>
      </c>
      <c r="B162" s="1" t="s">
        <v>149</v>
      </c>
      <c r="C162" s="1" t="s">
        <v>631</v>
      </c>
      <c r="D162" s="1" t="s">
        <v>312</v>
      </c>
      <c r="E162" s="1" t="s">
        <v>150</v>
      </c>
      <c r="F162" s="1" t="s">
        <v>151</v>
      </c>
      <c r="G162" s="1" t="s">
        <v>313</v>
      </c>
      <c r="H162" s="4">
        <f t="shared" si="15"/>
        <v>0.0024374994457917994</v>
      </c>
      <c r="I162" s="16">
        <v>32096</v>
      </c>
      <c r="J162" s="16">
        <v>11994</v>
      </c>
      <c r="L162" s="16">
        <v>1077992</v>
      </c>
      <c r="V162" s="8">
        <f t="shared" si="14"/>
        <v>1122082</v>
      </c>
    </row>
    <row r="163" spans="1:22" ht="12">
      <c r="A163" s="20">
        <v>11991</v>
      </c>
      <c r="B163" s="1" t="s">
        <v>147</v>
      </c>
      <c r="C163" s="1" t="s">
        <v>148</v>
      </c>
      <c r="D163" s="1" t="s">
        <v>144</v>
      </c>
      <c r="E163" s="1" t="s">
        <v>145</v>
      </c>
      <c r="F163" s="1" t="s">
        <v>121</v>
      </c>
      <c r="G163" s="1" t="s">
        <v>146</v>
      </c>
      <c r="H163" s="4">
        <f t="shared" si="15"/>
        <v>0.004772646602368219</v>
      </c>
      <c r="I163" s="16">
        <v>1188756</v>
      </c>
      <c r="J163" s="16">
        <v>991770</v>
      </c>
      <c r="L163" s="16">
        <v>16521</v>
      </c>
      <c r="V163" s="8">
        <f t="shared" si="14"/>
        <v>2197047</v>
      </c>
    </row>
    <row r="164" spans="1:22" ht="12">
      <c r="A164" s="20">
        <v>16217</v>
      </c>
      <c r="B164" s="1" t="s">
        <v>23</v>
      </c>
      <c r="C164" s="1" t="s">
        <v>515</v>
      </c>
      <c r="D164" s="1" t="s">
        <v>710</v>
      </c>
      <c r="E164" s="1" t="s">
        <v>35</v>
      </c>
      <c r="F164" s="1" t="s">
        <v>36</v>
      </c>
      <c r="G164" s="1" t="s">
        <v>711</v>
      </c>
      <c r="H164" s="4">
        <f t="shared" si="15"/>
        <v>0.0004717302898984297</v>
      </c>
      <c r="I164" s="16">
        <v>108578</v>
      </c>
      <c r="J164" s="16">
        <v>108579</v>
      </c>
      <c r="L164" s="16" t="s">
        <v>655</v>
      </c>
      <c r="V164" s="8">
        <f t="shared" si="14"/>
        <v>217157</v>
      </c>
    </row>
    <row r="165" spans="1:22" ht="12">
      <c r="A165" s="20">
        <v>20478</v>
      </c>
      <c r="B165" s="1" t="s">
        <v>23</v>
      </c>
      <c r="C165" s="1" t="s">
        <v>516</v>
      </c>
      <c r="D165" s="1" t="s">
        <v>380</v>
      </c>
      <c r="E165" s="1" t="s">
        <v>43</v>
      </c>
      <c r="F165" s="1" t="s">
        <v>12</v>
      </c>
      <c r="G165" s="1">
        <v>60685</v>
      </c>
      <c r="H165" s="4">
        <f t="shared" si="15"/>
        <v>0.0027926314988832267</v>
      </c>
      <c r="L165" s="16">
        <v>1285564</v>
      </c>
      <c r="V165" s="8">
        <f t="shared" si="14"/>
        <v>1285564</v>
      </c>
    </row>
    <row r="166" spans="1:22" ht="12.75">
      <c r="A166" s="20">
        <v>15474</v>
      </c>
      <c r="B166" s="1" t="s">
        <v>109</v>
      </c>
      <c r="C166" s="1" t="s">
        <v>139</v>
      </c>
      <c r="D166" s="1" t="s">
        <v>140</v>
      </c>
      <c r="E166" s="1" t="s">
        <v>141</v>
      </c>
      <c r="F166" s="1" t="s">
        <v>1</v>
      </c>
      <c r="G166" s="1" t="s">
        <v>142</v>
      </c>
      <c r="H166" s="4">
        <f t="shared" si="15"/>
        <v>0.00046057118151505625</v>
      </c>
      <c r="I166" s="16">
        <v>68838</v>
      </c>
      <c r="J166" s="16">
        <v>111943</v>
      </c>
      <c r="K166" s="16">
        <v>31239</v>
      </c>
      <c r="V166" s="8">
        <f t="shared" si="14"/>
        <v>212020</v>
      </c>
    </row>
    <row r="167" spans="1:22" ht="12">
      <c r="A167" s="20">
        <v>21881</v>
      </c>
      <c r="B167" t="s">
        <v>109</v>
      </c>
      <c r="C167" t="s">
        <v>517</v>
      </c>
      <c r="D167" t="s">
        <v>600</v>
      </c>
      <c r="E167" t="s">
        <v>43</v>
      </c>
      <c r="F167" t="s">
        <v>12</v>
      </c>
      <c r="G167" s="5">
        <v>60603</v>
      </c>
      <c r="H167" s="4">
        <f t="shared" si="15"/>
        <v>0.0018301480823892287</v>
      </c>
      <c r="I167" s="16">
        <v>233</v>
      </c>
      <c r="L167" s="16">
        <v>842260</v>
      </c>
      <c r="V167" s="8">
        <f t="shared" si="14"/>
        <v>842493</v>
      </c>
    </row>
    <row r="168" spans="1:22" ht="12">
      <c r="A168" s="20">
        <v>19445</v>
      </c>
      <c r="B168" t="s">
        <v>23</v>
      </c>
      <c r="C168" t="s">
        <v>518</v>
      </c>
      <c r="D168" t="s">
        <v>519</v>
      </c>
      <c r="E168" t="s">
        <v>35</v>
      </c>
      <c r="F168" t="s">
        <v>36</v>
      </c>
      <c r="G168" s="5">
        <v>10270</v>
      </c>
      <c r="H168" s="4">
        <f t="shared" si="15"/>
        <v>0.0004549579566634625</v>
      </c>
      <c r="L168" s="16">
        <v>209436</v>
      </c>
      <c r="V168" s="8">
        <f t="shared" si="14"/>
        <v>209436</v>
      </c>
    </row>
    <row r="169" spans="1:22" ht="12">
      <c r="A169" s="20">
        <v>28223</v>
      </c>
      <c r="B169" s="1" t="s">
        <v>430</v>
      </c>
      <c r="C169" s="1" t="s">
        <v>138</v>
      </c>
      <c r="D169" s="1" t="s">
        <v>428</v>
      </c>
      <c r="E169" s="1" t="s">
        <v>66</v>
      </c>
      <c r="F169" s="1" t="s">
        <v>33</v>
      </c>
      <c r="G169" s="1" t="s">
        <v>429</v>
      </c>
      <c r="H169" s="4">
        <f t="shared" si="15"/>
        <v>0.0008938148209894586</v>
      </c>
      <c r="J169" s="16">
        <v>39743</v>
      </c>
      <c r="L169" s="16">
        <v>371717</v>
      </c>
      <c r="V169" s="8">
        <f t="shared" si="14"/>
        <v>411460</v>
      </c>
    </row>
    <row r="170" spans="1:22" ht="12">
      <c r="A170" s="20">
        <v>23787</v>
      </c>
      <c r="B170" s="1" t="s">
        <v>23</v>
      </c>
      <c r="C170" s="1" t="s">
        <v>520</v>
      </c>
      <c r="D170" s="1" t="s">
        <v>521</v>
      </c>
      <c r="E170" s="1" t="s">
        <v>55</v>
      </c>
      <c r="F170" s="1" t="s">
        <v>7</v>
      </c>
      <c r="G170" s="1">
        <v>43215</v>
      </c>
      <c r="H170" s="4">
        <f t="shared" si="15"/>
        <v>0.0012493813342087184</v>
      </c>
      <c r="I170" s="16">
        <v>103327</v>
      </c>
      <c r="J170" s="16">
        <v>67847</v>
      </c>
      <c r="L170" s="16">
        <v>403968</v>
      </c>
      <c r="V170" s="8">
        <f t="shared" si="14"/>
        <v>575142</v>
      </c>
    </row>
    <row r="171" spans="1:22" ht="12">
      <c r="A171" s="20">
        <v>258240</v>
      </c>
      <c r="B171" s="1" t="s">
        <v>23</v>
      </c>
      <c r="C171" s="1" t="s">
        <v>804</v>
      </c>
      <c r="D171" s="1" t="s">
        <v>805</v>
      </c>
      <c r="E171" s="1" t="s">
        <v>806</v>
      </c>
      <c r="F171" s="1" t="s">
        <v>15</v>
      </c>
      <c r="G171" s="1" t="s">
        <v>807</v>
      </c>
      <c r="H171" s="4"/>
      <c r="J171" s="16">
        <v>2142</v>
      </c>
      <c r="V171" s="8"/>
    </row>
    <row r="172" spans="1:22" ht="12">
      <c r="A172" s="20">
        <v>23841</v>
      </c>
      <c r="B172" s="1" t="s">
        <v>203</v>
      </c>
      <c r="C172" s="1" t="s">
        <v>522</v>
      </c>
      <c r="D172" s="1" t="s">
        <v>519</v>
      </c>
      <c r="E172" s="1" t="s">
        <v>35</v>
      </c>
      <c r="F172" s="1" t="s">
        <v>36</v>
      </c>
      <c r="G172" s="1">
        <v>10270</v>
      </c>
      <c r="H172" s="4">
        <f>(V172/$K$266)</f>
        <v>0.007948163467308802</v>
      </c>
      <c r="I172" s="16">
        <v>1581449</v>
      </c>
      <c r="J172" s="16">
        <v>1895197</v>
      </c>
      <c r="K172" s="16">
        <v>1288</v>
      </c>
      <c r="L172" s="16">
        <v>180935</v>
      </c>
      <c r="V172" s="8">
        <f t="shared" si="14"/>
        <v>3658869</v>
      </c>
    </row>
    <row r="173" spans="1:22" ht="12">
      <c r="A173" s="20">
        <v>27740</v>
      </c>
      <c r="B173" s="1" t="s">
        <v>23</v>
      </c>
      <c r="C173" s="1" t="s">
        <v>632</v>
      </c>
      <c r="D173" s="1" t="s">
        <v>633</v>
      </c>
      <c r="E173" s="1" t="s">
        <v>108</v>
      </c>
      <c r="F173" s="1" t="s">
        <v>88</v>
      </c>
      <c r="G173" s="1" t="s">
        <v>634</v>
      </c>
      <c r="H173" s="4">
        <f>(V173/$K$266)</f>
        <v>7.444908750534858E-05</v>
      </c>
      <c r="J173" s="16">
        <v>34272</v>
      </c>
      <c r="V173" s="8">
        <f t="shared" si="14"/>
        <v>34272</v>
      </c>
    </row>
    <row r="174" spans="1:22" ht="12">
      <c r="A174" s="20">
        <v>21105</v>
      </c>
      <c r="B174" t="s">
        <v>9</v>
      </c>
      <c r="C174" t="s">
        <v>665</v>
      </c>
      <c r="D174" t="s">
        <v>523</v>
      </c>
      <c r="E174" t="s">
        <v>243</v>
      </c>
      <c r="F174" t="s">
        <v>10</v>
      </c>
      <c r="G174" s="5">
        <v>7962</v>
      </c>
      <c r="H174" s="4" t="s">
        <v>693</v>
      </c>
      <c r="L174" s="16">
        <v>43493</v>
      </c>
      <c r="V174" s="8">
        <f t="shared" si="14"/>
        <v>43493</v>
      </c>
    </row>
    <row r="175" spans="1:22" ht="12">
      <c r="A175" s="20">
        <v>19372</v>
      </c>
      <c r="B175" s="1" t="s">
        <v>9</v>
      </c>
      <c r="C175" s="1" t="s">
        <v>746</v>
      </c>
      <c r="D175" s="1" t="s">
        <v>747</v>
      </c>
      <c r="E175" s="1" t="s">
        <v>11</v>
      </c>
      <c r="F175" s="1" t="s">
        <v>12</v>
      </c>
      <c r="G175" s="5" t="s">
        <v>69</v>
      </c>
      <c r="H175" s="4">
        <f aca="true" t="shared" si="16" ref="H175:H180">(V175/$K$266)</f>
        <v>0.00028572053076829465</v>
      </c>
      <c r="L175" s="16">
        <v>131529</v>
      </c>
      <c r="V175" s="8">
        <f t="shared" si="14"/>
        <v>131529</v>
      </c>
    </row>
    <row r="176" spans="1:22" ht="12">
      <c r="A176" s="20">
        <v>24015</v>
      </c>
      <c r="B176" s="1" t="s">
        <v>706</v>
      </c>
      <c r="C176" s="1" t="s">
        <v>13</v>
      </c>
      <c r="D176" s="1" t="s">
        <v>707</v>
      </c>
      <c r="E176" s="1" t="s">
        <v>14</v>
      </c>
      <c r="F176" s="1" t="s">
        <v>15</v>
      </c>
      <c r="G176" s="1" t="s">
        <v>644</v>
      </c>
      <c r="H176" s="4">
        <f t="shared" si="16"/>
        <v>0.00016992604519778208</v>
      </c>
      <c r="I176" s="16">
        <v>7715</v>
      </c>
      <c r="J176" s="16">
        <v>22314</v>
      </c>
      <c r="L176" s="16">
        <v>48195</v>
      </c>
      <c r="V176" s="8">
        <f t="shared" si="14"/>
        <v>78224</v>
      </c>
    </row>
    <row r="177" spans="1:22" ht="12">
      <c r="A177" s="20">
        <v>23248</v>
      </c>
      <c r="B177" s="1" t="s">
        <v>203</v>
      </c>
      <c r="C177" s="1" t="s">
        <v>403</v>
      </c>
      <c r="D177" s="1" t="s">
        <v>404</v>
      </c>
      <c r="E177" s="1" t="s">
        <v>405</v>
      </c>
      <c r="F177" s="1" t="s">
        <v>115</v>
      </c>
      <c r="G177" s="1">
        <v>27605</v>
      </c>
      <c r="H177" s="4">
        <f t="shared" si="16"/>
        <v>0.0007713578893586373</v>
      </c>
      <c r="I177" s="16">
        <v>451</v>
      </c>
      <c r="J177" s="16">
        <v>149</v>
      </c>
      <c r="K177" s="16">
        <v>250815</v>
      </c>
      <c r="L177" s="16">
        <v>103673</v>
      </c>
      <c r="V177" s="8">
        <f t="shared" si="14"/>
        <v>355088</v>
      </c>
    </row>
    <row r="178" spans="1:22" ht="12">
      <c r="A178" s="20">
        <v>24074</v>
      </c>
      <c r="B178" s="1" t="s">
        <v>136</v>
      </c>
      <c r="C178" s="1" t="s">
        <v>137</v>
      </c>
      <c r="D178" s="1" t="s">
        <v>349</v>
      </c>
      <c r="E178" s="1" t="s">
        <v>350</v>
      </c>
      <c r="F178" s="1" t="s">
        <v>7</v>
      </c>
      <c r="G178" s="1" t="s">
        <v>390</v>
      </c>
      <c r="H178" s="4">
        <f t="shared" si="16"/>
        <v>0.003676186543953925</v>
      </c>
      <c r="I178" s="16">
        <v>165896</v>
      </c>
      <c r="J178" s="16">
        <v>306973</v>
      </c>
      <c r="K178" s="16">
        <v>250815</v>
      </c>
      <c r="L178" s="16">
        <v>968617</v>
      </c>
      <c r="V178" s="8">
        <f t="shared" si="14"/>
        <v>1692301</v>
      </c>
    </row>
    <row r="179" spans="1:22" ht="12">
      <c r="A179" s="20">
        <v>20621</v>
      </c>
      <c r="B179" s="1" t="s">
        <v>654</v>
      </c>
      <c r="C179" s="1" t="s">
        <v>799</v>
      </c>
      <c r="D179" s="1" t="s">
        <v>652</v>
      </c>
      <c r="E179" s="1" t="s">
        <v>382</v>
      </c>
      <c r="F179" s="1" t="s">
        <v>170</v>
      </c>
      <c r="G179" s="1" t="s">
        <v>653</v>
      </c>
      <c r="H179" s="4">
        <f t="shared" si="16"/>
        <v>0.0007065299213841358</v>
      </c>
      <c r="I179" s="16">
        <v>42351</v>
      </c>
      <c r="J179" s="16">
        <v>31907</v>
      </c>
      <c r="L179" s="16">
        <v>250987</v>
      </c>
      <c r="V179" s="8">
        <f t="shared" si="14"/>
        <v>325245</v>
      </c>
    </row>
    <row r="180" spans="1:22" ht="12">
      <c r="A180" s="20">
        <v>20346</v>
      </c>
      <c r="B180" t="s">
        <v>647</v>
      </c>
      <c r="C180" t="s">
        <v>524</v>
      </c>
      <c r="D180" t="s">
        <v>490</v>
      </c>
      <c r="E180" t="s">
        <v>100</v>
      </c>
      <c r="F180" t="s">
        <v>10</v>
      </c>
      <c r="G180" s="5" t="s">
        <v>395</v>
      </c>
      <c r="H180" s="4">
        <f t="shared" si="16"/>
        <v>0.012548379361842285</v>
      </c>
      <c r="K180" s="16">
        <v>5762696</v>
      </c>
      <c r="L180" s="16">
        <v>13843</v>
      </c>
      <c r="V180" s="8">
        <f t="shared" si="14"/>
        <v>5776539</v>
      </c>
    </row>
    <row r="181" spans="1:22" ht="12">
      <c r="A181" s="20">
        <v>37850</v>
      </c>
      <c r="B181" s="1" t="s">
        <v>23</v>
      </c>
      <c r="C181" s="1" t="s">
        <v>808</v>
      </c>
      <c r="D181" s="1" t="s">
        <v>809</v>
      </c>
      <c r="E181" s="1" t="s">
        <v>810</v>
      </c>
      <c r="F181" s="1" t="s">
        <v>17</v>
      </c>
      <c r="G181" s="5" t="s">
        <v>811</v>
      </c>
      <c r="H181" s="4"/>
      <c r="K181" s="16">
        <v>613</v>
      </c>
      <c r="V181" s="8"/>
    </row>
    <row r="182" spans="1:22" ht="12">
      <c r="A182" s="20">
        <v>18333</v>
      </c>
      <c r="B182" s="1" t="s">
        <v>23</v>
      </c>
      <c r="C182" s="1" t="s">
        <v>787</v>
      </c>
      <c r="D182" s="1" t="s">
        <v>788</v>
      </c>
      <c r="E182" s="1" t="s">
        <v>789</v>
      </c>
      <c r="F182" s="1" t="s">
        <v>790</v>
      </c>
      <c r="G182" s="5">
        <v>3431</v>
      </c>
      <c r="H182" s="4"/>
      <c r="I182" s="16">
        <v>41813</v>
      </c>
      <c r="J182" s="16">
        <v>49289</v>
      </c>
      <c r="L182" s="16">
        <v>1295374</v>
      </c>
      <c r="V182" s="8"/>
    </row>
    <row r="183" spans="1:22" ht="12">
      <c r="A183" s="20">
        <v>32859</v>
      </c>
      <c r="B183" t="s">
        <v>20</v>
      </c>
      <c r="C183" t="s">
        <v>333</v>
      </c>
      <c r="D183" t="s">
        <v>324</v>
      </c>
      <c r="E183" t="s">
        <v>325</v>
      </c>
      <c r="F183" t="s">
        <v>22</v>
      </c>
      <c r="G183" s="5" t="s">
        <v>326</v>
      </c>
      <c r="H183" s="4" t="s">
        <v>693</v>
      </c>
      <c r="L183" s="16">
        <v>58</v>
      </c>
      <c r="V183" s="8">
        <f aca="true" t="shared" si="17" ref="V183:V214">SUM(I183:T183)</f>
        <v>58</v>
      </c>
    </row>
    <row r="184" spans="1:22" ht="12">
      <c r="A184" s="20">
        <v>14974</v>
      </c>
      <c r="B184" s="1" t="s">
        <v>23</v>
      </c>
      <c r="C184" s="1" t="s">
        <v>791</v>
      </c>
      <c r="D184" s="1" t="s">
        <v>792</v>
      </c>
      <c r="E184" s="1" t="s">
        <v>470</v>
      </c>
      <c r="F184" s="1" t="s">
        <v>22</v>
      </c>
      <c r="G184" s="5" t="s">
        <v>793</v>
      </c>
      <c r="H184" s="4"/>
      <c r="I184" s="16">
        <v>24140</v>
      </c>
      <c r="J184" s="16">
        <v>14652</v>
      </c>
      <c r="V184" s="8"/>
    </row>
    <row r="185" spans="1:22" ht="12">
      <c r="A185" s="20">
        <v>13714</v>
      </c>
      <c r="B185" s="1" t="s">
        <v>56</v>
      </c>
      <c r="C185" s="1" t="s">
        <v>132</v>
      </c>
      <c r="D185" s="1" t="s">
        <v>133</v>
      </c>
      <c r="E185" s="1" t="s">
        <v>134</v>
      </c>
      <c r="F185" s="1" t="s">
        <v>33</v>
      </c>
      <c r="G185" s="1" t="s">
        <v>135</v>
      </c>
      <c r="H185" s="4">
        <f>(V185/$K$266)</f>
        <v>0.0006662967412462225</v>
      </c>
      <c r="I185" s="16">
        <v>4237</v>
      </c>
      <c r="J185" s="16">
        <v>11879</v>
      </c>
      <c r="K185" s="16">
        <v>154089</v>
      </c>
      <c r="L185" s="16">
        <v>144371</v>
      </c>
      <c r="P185" s="16">
        <v>-7852</v>
      </c>
      <c r="V185" s="8">
        <f t="shared" si="17"/>
        <v>306724</v>
      </c>
    </row>
    <row r="186" spans="1:22" ht="12">
      <c r="A186" s="20">
        <v>18058</v>
      </c>
      <c r="B186" s="1" t="s">
        <v>0</v>
      </c>
      <c r="C186" s="1" t="s">
        <v>129</v>
      </c>
      <c r="D186" s="1" t="s">
        <v>130</v>
      </c>
      <c r="E186" s="1" t="s">
        <v>82</v>
      </c>
      <c r="F186" s="1" t="s">
        <v>22</v>
      </c>
      <c r="G186" s="1" t="s">
        <v>131</v>
      </c>
      <c r="H186" s="4">
        <f>(V186/$K$266)</f>
        <v>0.006576892171936083</v>
      </c>
      <c r="I186" s="16">
        <v>2178</v>
      </c>
      <c r="J186" s="16">
        <v>3618</v>
      </c>
      <c r="L186" s="16">
        <v>3021820</v>
      </c>
      <c r="V186" s="8">
        <f t="shared" si="17"/>
        <v>3027616</v>
      </c>
    </row>
    <row r="187" spans="1:22" ht="12">
      <c r="A187" s="20">
        <v>25623</v>
      </c>
      <c r="B187" s="1" t="s">
        <v>23</v>
      </c>
      <c r="C187" s="1" t="s">
        <v>525</v>
      </c>
      <c r="D187" s="1" t="s">
        <v>97</v>
      </c>
      <c r="E187" s="1" t="s">
        <v>44</v>
      </c>
      <c r="F187" s="1" t="s">
        <v>45</v>
      </c>
      <c r="G187" s="1" t="s">
        <v>463</v>
      </c>
      <c r="H187" s="4">
        <f>(V187/$K$266)</f>
        <v>0.000534136142660266</v>
      </c>
      <c r="I187" s="16">
        <v>1313</v>
      </c>
      <c r="J187" s="16">
        <v>777</v>
      </c>
      <c r="L187" s="16">
        <v>243795</v>
      </c>
      <c r="V187" s="8">
        <f t="shared" si="17"/>
        <v>245885</v>
      </c>
    </row>
    <row r="188" spans="1:22" ht="12">
      <c r="A188" s="20">
        <v>37257</v>
      </c>
      <c r="B188" s="1" t="s">
        <v>659</v>
      </c>
      <c r="C188" s="1" t="s">
        <v>666</v>
      </c>
      <c r="D188" s="1" t="s">
        <v>667</v>
      </c>
      <c r="E188" s="1" t="s">
        <v>668</v>
      </c>
      <c r="F188" s="1" t="s">
        <v>12</v>
      </c>
      <c r="G188" s="1">
        <v>60143</v>
      </c>
      <c r="H188" s="4">
        <f>(V188/$K$266)</f>
        <v>0.0013330844224368956</v>
      </c>
      <c r="I188" s="16">
        <v>20825</v>
      </c>
      <c r="J188" s="16">
        <v>21726</v>
      </c>
      <c r="K188" s="16" t="s">
        <v>655</v>
      </c>
      <c r="L188" s="16">
        <v>571123</v>
      </c>
      <c r="V188" s="8">
        <f t="shared" si="17"/>
        <v>613674</v>
      </c>
    </row>
    <row r="189" spans="1:22" ht="12">
      <c r="A189" s="20">
        <v>21903</v>
      </c>
      <c r="B189" s="1" t="s">
        <v>23</v>
      </c>
      <c r="C189" s="1" t="s">
        <v>812</v>
      </c>
      <c r="D189" s="1" t="s">
        <v>813</v>
      </c>
      <c r="E189" s="1" t="s">
        <v>814</v>
      </c>
      <c r="F189" s="1" t="s">
        <v>7</v>
      </c>
      <c r="G189" s="1">
        <v>43082</v>
      </c>
      <c r="H189" s="4"/>
      <c r="L189" s="16">
        <v>100</v>
      </c>
      <c r="V189" s="8"/>
    </row>
    <row r="190" spans="1:22" ht="12">
      <c r="A190" s="20">
        <v>34312</v>
      </c>
      <c r="B190" t="s">
        <v>23</v>
      </c>
      <c r="C190" t="s">
        <v>794</v>
      </c>
      <c r="D190" t="s">
        <v>526</v>
      </c>
      <c r="E190" t="s">
        <v>527</v>
      </c>
      <c r="F190" t="s">
        <v>1</v>
      </c>
      <c r="G190" s="5">
        <v>79109</v>
      </c>
      <c r="H190" s="4">
        <f>(V190/$K$266)</f>
        <v>0.001978922436263494</v>
      </c>
      <c r="J190" s="16">
        <v>910980</v>
      </c>
      <c r="V190" s="8">
        <f t="shared" si="17"/>
        <v>910980</v>
      </c>
    </row>
    <row r="191" spans="1:22" ht="12">
      <c r="A191" s="20">
        <v>34690</v>
      </c>
      <c r="B191" t="s">
        <v>23</v>
      </c>
      <c r="C191" t="s">
        <v>601</v>
      </c>
      <c r="D191" t="s">
        <v>528</v>
      </c>
      <c r="E191" t="s">
        <v>44</v>
      </c>
      <c r="F191" t="s">
        <v>45</v>
      </c>
      <c r="G191" s="5" t="s">
        <v>501</v>
      </c>
      <c r="H191" s="4">
        <f>(V191/$K$266)</f>
        <v>0.015782344147780153</v>
      </c>
      <c r="K191" s="16">
        <v>7257022</v>
      </c>
      <c r="L191" s="16">
        <v>8245</v>
      </c>
      <c r="V191" s="8">
        <f t="shared" si="17"/>
        <v>7265267</v>
      </c>
    </row>
    <row r="192" spans="1:22" ht="12">
      <c r="A192" s="20">
        <v>11853</v>
      </c>
      <c r="B192" s="1" t="s">
        <v>23</v>
      </c>
      <c r="C192" s="1" t="s">
        <v>795</v>
      </c>
      <c r="D192" s="1" t="s">
        <v>796</v>
      </c>
      <c r="E192" s="1" t="s">
        <v>797</v>
      </c>
      <c r="F192" s="1" t="s">
        <v>1</v>
      </c>
      <c r="G192" s="5" t="s">
        <v>798</v>
      </c>
      <c r="H192" s="4"/>
      <c r="I192" s="16">
        <v>4806</v>
      </c>
      <c r="J192" s="16">
        <v>9250</v>
      </c>
      <c r="K192" s="16">
        <v>61092</v>
      </c>
      <c r="V192" s="8"/>
    </row>
    <row r="193" spans="1:22" ht="12">
      <c r="A193" s="20">
        <v>37303</v>
      </c>
      <c r="B193" s="1" t="s">
        <v>9</v>
      </c>
      <c r="C193" s="1" t="s">
        <v>748</v>
      </c>
      <c r="D193" s="1" t="s">
        <v>749</v>
      </c>
      <c r="E193" s="1" t="s">
        <v>35</v>
      </c>
      <c r="F193" s="1" t="s">
        <v>36</v>
      </c>
      <c r="G193" s="1">
        <v>10036</v>
      </c>
      <c r="H193" s="4">
        <f>(V193/$K$266)</f>
        <v>2.37997258026552E-05</v>
      </c>
      <c r="I193" s="16">
        <v>-2</v>
      </c>
      <c r="L193" s="16">
        <v>10958</v>
      </c>
      <c r="V193" s="8">
        <f t="shared" si="17"/>
        <v>10956</v>
      </c>
    </row>
    <row r="194" spans="1:22" ht="12">
      <c r="A194" s="20">
        <v>24538</v>
      </c>
      <c r="B194" s="1" t="s">
        <v>122</v>
      </c>
      <c r="C194" s="1" t="s">
        <v>529</v>
      </c>
      <c r="D194" s="1" t="s">
        <v>641</v>
      </c>
      <c r="E194" s="1" t="s">
        <v>94</v>
      </c>
      <c r="F194" s="1" t="s">
        <v>1</v>
      </c>
      <c r="G194" s="1" t="s">
        <v>642</v>
      </c>
      <c r="H194" s="4">
        <f>(V194/$K$266)</f>
        <v>0.0027885454013809635</v>
      </c>
      <c r="I194" s="16">
        <v>516308</v>
      </c>
      <c r="J194" s="16">
        <v>653759</v>
      </c>
      <c r="L194" s="16">
        <v>113616</v>
      </c>
      <c r="V194" s="8">
        <f t="shared" si="17"/>
        <v>1283683</v>
      </c>
    </row>
    <row r="195" spans="1:22" ht="12">
      <c r="A195" s="20">
        <v>36684</v>
      </c>
      <c r="B195" t="s">
        <v>23</v>
      </c>
      <c r="C195" t="s">
        <v>530</v>
      </c>
      <c r="D195" t="s">
        <v>582</v>
      </c>
      <c r="E195" t="s">
        <v>152</v>
      </c>
      <c r="F195" t="s">
        <v>15</v>
      </c>
      <c r="G195" s="5" t="s">
        <v>583</v>
      </c>
      <c r="H195" s="4">
        <f>(V195/$K$266)</f>
        <v>0.0001844761148788869</v>
      </c>
      <c r="I195" s="16">
        <v>50727</v>
      </c>
      <c r="J195" s="16">
        <v>34195</v>
      </c>
      <c r="V195" s="8">
        <f t="shared" si="17"/>
        <v>84922</v>
      </c>
    </row>
    <row r="196" spans="1:22" ht="12">
      <c r="A196" s="20">
        <v>13056</v>
      </c>
      <c r="B196" s="1" t="s">
        <v>116</v>
      </c>
      <c r="C196" s="1" t="s">
        <v>117</v>
      </c>
      <c r="D196" s="1" t="s">
        <v>118</v>
      </c>
      <c r="E196" s="1" t="s">
        <v>119</v>
      </c>
      <c r="F196" s="1" t="s">
        <v>12</v>
      </c>
      <c r="G196" s="1" t="s">
        <v>322</v>
      </c>
      <c r="H196" s="4" t="s">
        <v>693</v>
      </c>
      <c r="I196" s="16" t="s">
        <v>655</v>
      </c>
      <c r="J196" s="16" t="s">
        <v>655</v>
      </c>
      <c r="L196" s="16">
        <v>28388</v>
      </c>
      <c r="V196" s="8">
        <f t="shared" si="17"/>
        <v>28388</v>
      </c>
    </row>
    <row r="197" spans="1:22" ht="12">
      <c r="A197" s="20">
        <v>22314</v>
      </c>
      <c r="B197" s="1" t="s">
        <v>23</v>
      </c>
      <c r="C197" s="1" t="s">
        <v>531</v>
      </c>
      <c r="D197" s="1" t="s">
        <v>532</v>
      </c>
      <c r="E197" s="1" t="s">
        <v>78</v>
      </c>
      <c r="F197" s="1" t="s">
        <v>79</v>
      </c>
      <c r="G197" s="1">
        <v>30326</v>
      </c>
      <c r="H197" s="4">
        <f aca="true" t="shared" si="18" ref="H197:H203">(V197/$K$266)</f>
        <v>0.0006150977874818213</v>
      </c>
      <c r="I197" s="16">
        <v>128380</v>
      </c>
      <c r="J197" s="16">
        <v>154775</v>
      </c>
      <c r="V197" s="8">
        <f t="shared" si="17"/>
        <v>283155</v>
      </c>
    </row>
    <row r="198" spans="1:22" ht="12">
      <c r="A198" s="20">
        <v>24740</v>
      </c>
      <c r="B198" s="1" t="s">
        <v>398</v>
      </c>
      <c r="C198" s="1" t="s">
        <v>533</v>
      </c>
      <c r="D198" s="1" t="s">
        <v>113</v>
      </c>
      <c r="E198" s="1" t="s">
        <v>61</v>
      </c>
      <c r="F198" s="1" t="s">
        <v>62</v>
      </c>
      <c r="G198" s="1" t="s">
        <v>114</v>
      </c>
      <c r="H198" s="4">
        <f t="shared" si="18"/>
        <v>0.019011197510314073</v>
      </c>
      <c r="I198" s="16">
        <v>705614</v>
      </c>
      <c r="J198" s="16">
        <v>932264</v>
      </c>
      <c r="K198" s="16">
        <v>6889734</v>
      </c>
      <c r="L198" s="16">
        <v>224030</v>
      </c>
      <c r="V198" s="8">
        <f t="shared" si="17"/>
        <v>8751642</v>
      </c>
    </row>
    <row r="199" spans="1:22" ht="12">
      <c r="A199" s="20">
        <v>15580</v>
      </c>
      <c r="B199" s="1" t="s">
        <v>323</v>
      </c>
      <c r="C199" s="1" t="s">
        <v>143</v>
      </c>
      <c r="D199" s="1" t="s">
        <v>144</v>
      </c>
      <c r="E199" s="1" t="s">
        <v>145</v>
      </c>
      <c r="F199" s="1" t="s">
        <v>121</v>
      </c>
      <c r="G199" s="1" t="s">
        <v>146</v>
      </c>
      <c r="H199" s="4">
        <f t="shared" si="18"/>
        <v>2.3460846902945982E-07</v>
      </c>
      <c r="L199" s="16">
        <v>108</v>
      </c>
      <c r="V199" s="8">
        <f t="shared" si="17"/>
        <v>108</v>
      </c>
    </row>
    <row r="200" spans="1:22" ht="12">
      <c r="A200" s="20">
        <v>19879</v>
      </c>
      <c r="B200" s="1" t="s">
        <v>23</v>
      </c>
      <c r="C200" s="1" t="s">
        <v>534</v>
      </c>
      <c r="D200" s="1" t="s">
        <v>715</v>
      </c>
      <c r="E200" s="1" t="s">
        <v>94</v>
      </c>
      <c r="F200" s="1" t="s">
        <v>1</v>
      </c>
      <c r="G200" s="1">
        <v>75251</v>
      </c>
      <c r="H200" s="4">
        <f t="shared" si="18"/>
        <v>0.0003465340871616255</v>
      </c>
      <c r="I200" s="16">
        <v>88345</v>
      </c>
      <c r="J200" s="16">
        <v>71179</v>
      </c>
      <c r="L200" s="16" t="s">
        <v>655</v>
      </c>
      <c r="V200" s="8">
        <f t="shared" si="17"/>
        <v>159524</v>
      </c>
    </row>
    <row r="201" spans="1:22" ht="12">
      <c r="A201" s="20">
        <v>10936</v>
      </c>
      <c r="B201" t="s">
        <v>20</v>
      </c>
      <c r="C201" t="s">
        <v>329</v>
      </c>
      <c r="D201" t="s">
        <v>327</v>
      </c>
      <c r="E201" t="s">
        <v>35</v>
      </c>
      <c r="F201" t="s">
        <v>36</v>
      </c>
      <c r="G201" s="5" t="s">
        <v>352</v>
      </c>
      <c r="H201" s="4">
        <f t="shared" si="18"/>
        <v>0.0002665499776276929</v>
      </c>
      <c r="I201" s="16">
        <v>20195</v>
      </c>
      <c r="J201" s="16">
        <v>10710</v>
      </c>
      <c r="L201" s="16">
        <v>91799</v>
      </c>
      <c r="V201" s="8">
        <f t="shared" si="17"/>
        <v>122704</v>
      </c>
    </row>
    <row r="202" spans="1:22" ht="12">
      <c r="A202" s="20">
        <v>24988</v>
      </c>
      <c r="B202" s="1" t="s">
        <v>581</v>
      </c>
      <c r="C202" s="1" t="s">
        <v>110</v>
      </c>
      <c r="D202" s="1" t="s">
        <v>111</v>
      </c>
      <c r="E202" s="1" t="s">
        <v>112</v>
      </c>
      <c r="F202" s="1" t="s">
        <v>29</v>
      </c>
      <c r="G202" s="1" t="s">
        <v>342</v>
      </c>
      <c r="H202" s="4">
        <f t="shared" si="18"/>
        <v>0.00027017771969509293</v>
      </c>
      <c r="I202" s="16">
        <v>53240</v>
      </c>
      <c r="J202" s="16">
        <v>24405</v>
      </c>
      <c r="L202" s="16">
        <v>46729</v>
      </c>
      <c r="V202" s="8">
        <f t="shared" si="17"/>
        <v>124374</v>
      </c>
    </row>
    <row r="203" spans="1:22" ht="12">
      <c r="A203" s="20">
        <v>21180</v>
      </c>
      <c r="B203" s="1" t="s">
        <v>581</v>
      </c>
      <c r="C203" s="1" t="s">
        <v>400</v>
      </c>
      <c r="D203" s="1" t="s">
        <v>111</v>
      </c>
      <c r="E203" s="1" t="s">
        <v>112</v>
      </c>
      <c r="F203" s="1" t="s">
        <v>29</v>
      </c>
      <c r="G203" s="1">
        <v>54481</v>
      </c>
      <c r="H203" s="4">
        <f t="shared" si="18"/>
        <v>0.0006854977065957725</v>
      </c>
      <c r="I203" s="16">
        <v>173567</v>
      </c>
      <c r="J203" s="16">
        <v>141996</v>
      </c>
      <c r="V203" s="8">
        <f t="shared" si="17"/>
        <v>315563</v>
      </c>
    </row>
    <row r="204" spans="1:22" ht="12">
      <c r="A204" s="20">
        <v>22985</v>
      </c>
      <c r="B204" s="1" t="s">
        <v>23</v>
      </c>
      <c r="C204" s="1" t="s">
        <v>815</v>
      </c>
      <c r="D204" s="1" t="s">
        <v>816</v>
      </c>
      <c r="E204" s="1" t="s">
        <v>817</v>
      </c>
      <c r="F204" s="1" t="s">
        <v>17</v>
      </c>
      <c r="G204" s="1">
        <v>93940</v>
      </c>
      <c r="H204" s="4"/>
      <c r="L204" s="16">
        <v>1777</v>
      </c>
      <c r="V204" s="8"/>
    </row>
    <row r="205" spans="1:22" ht="12">
      <c r="A205" s="20">
        <v>11126</v>
      </c>
      <c r="B205" t="s">
        <v>42</v>
      </c>
      <c r="C205" t="s">
        <v>406</v>
      </c>
      <c r="D205" t="s">
        <v>407</v>
      </c>
      <c r="E205" t="s">
        <v>35</v>
      </c>
      <c r="F205" t="s">
        <v>36</v>
      </c>
      <c r="G205" s="5" t="s">
        <v>408</v>
      </c>
      <c r="H205" s="4">
        <f>(V205/$K$266)</f>
        <v>0.00045809258648577277</v>
      </c>
      <c r="I205" s="16">
        <v>89961</v>
      </c>
      <c r="L205" s="16">
        <v>120918</v>
      </c>
      <c r="V205" s="8">
        <f t="shared" si="17"/>
        <v>210879</v>
      </c>
    </row>
    <row r="206" spans="1:22" ht="12">
      <c r="A206" s="20">
        <v>19216</v>
      </c>
      <c r="B206" s="1" t="s">
        <v>23</v>
      </c>
      <c r="C206" s="1" t="s">
        <v>535</v>
      </c>
      <c r="D206" s="1" t="s">
        <v>649</v>
      </c>
      <c r="E206" s="1" t="s">
        <v>94</v>
      </c>
      <c r="F206" s="1" t="s">
        <v>1</v>
      </c>
      <c r="G206" s="1" t="s">
        <v>650</v>
      </c>
      <c r="H206" s="4">
        <f>(V206/$K$266)</f>
        <v>0.0036770619811115073</v>
      </c>
      <c r="I206" s="16">
        <v>5118</v>
      </c>
      <c r="J206" s="16">
        <v>4337</v>
      </c>
      <c r="K206" s="16">
        <v>1604062</v>
      </c>
      <c r="L206" s="16">
        <v>79187</v>
      </c>
      <c r="V206" s="8">
        <f t="shared" si="17"/>
        <v>1692704</v>
      </c>
    </row>
    <row r="207" spans="1:22" ht="12">
      <c r="A207" s="20">
        <v>24767</v>
      </c>
      <c r="B207" s="1" t="s">
        <v>602</v>
      </c>
      <c r="C207" s="1" t="s">
        <v>536</v>
      </c>
      <c r="D207" s="1" t="s">
        <v>705</v>
      </c>
      <c r="E207" s="1" t="s">
        <v>14</v>
      </c>
      <c r="F207" s="1" t="s">
        <v>15</v>
      </c>
      <c r="G207" s="1" t="s">
        <v>89</v>
      </c>
      <c r="H207" s="4">
        <f>(V207/$K$266)</f>
        <v>0.004863583451724805</v>
      </c>
      <c r="I207" s="16">
        <v>1062961</v>
      </c>
      <c r="J207" s="16">
        <v>1146268</v>
      </c>
      <c r="L207" s="16">
        <v>85245</v>
      </c>
      <c r="M207" s="16">
        <v>-20959</v>
      </c>
      <c r="N207" s="16">
        <v>-13426</v>
      </c>
      <c r="P207" s="16">
        <v>-21180</v>
      </c>
      <c r="V207" s="8">
        <f t="shared" si="17"/>
        <v>2238909</v>
      </c>
    </row>
    <row r="208" spans="1:22" ht="12">
      <c r="A208" s="20">
        <v>24775</v>
      </c>
      <c r="B208" s="1" t="s">
        <v>602</v>
      </c>
      <c r="C208" s="1" t="s">
        <v>537</v>
      </c>
      <c r="D208" s="1" t="s">
        <v>705</v>
      </c>
      <c r="E208" s="1" t="s">
        <v>14</v>
      </c>
      <c r="F208" s="1" t="s">
        <v>15</v>
      </c>
      <c r="G208" s="1" t="s">
        <v>89</v>
      </c>
      <c r="H208" s="4">
        <f>(V208/$K$266)</f>
        <v>0.00032233248574072536</v>
      </c>
      <c r="I208" s="16">
        <v>57227</v>
      </c>
      <c r="J208" s="16">
        <v>68761</v>
      </c>
      <c r="L208" s="16">
        <v>22395</v>
      </c>
      <c r="V208" s="8">
        <f t="shared" si="17"/>
        <v>148383</v>
      </c>
    </row>
    <row r="209" spans="1:22" ht="12">
      <c r="A209" s="20">
        <v>24791</v>
      </c>
      <c r="B209" s="1" t="s">
        <v>602</v>
      </c>
      <c r="C209" s="1" t="s">
        <v>538</v>
      </c>
      <c r="D209" s="1" t="s">
        <v>705</v>
      </c>
      <c r="E209" s="1" t="s">
        <v>14</v>
      </c>
      <c r="F209" s="1" t="s">
        <v>15</v>
      </c>
      <c r="G209" s="1" t="s">
        <v>89</v>
      </c>
      <c r="H209" s="4">
        <f>(V209/$K$266)</f>
        <v>0.0004662104739743199</v>
      </c>
      <c r="I209" s="16">
        <v>125901</v>
      </c>
      <c r="J209" s="16">
        <v>125234</v>
      </c>
      <c r="L209" s="16">
        <v>20024</v>
      </c>
      <c r="M209" s="16">
        <v>-21528</v>
      </c>
      <c r="N209" s="16">
        <v>-18663</v>
      </c>
      <c r="P209" s="16">
        <v>-16352</v>
      </c>
      <c r="V209" s="8">
        <f t="shared" si="17"/>
        <v>214616</v>
      </c>
    </row>
    <row r="210" spans="1:22" ht="12">
      <c r="A210" s="20">
        <v>19224</v>
      </c>
      <c r="B210" t="s">
        <v>602</v>
      </c>
      <c r="C210" t="s">
        <v>670</v>
      </c>
      <c r="D210" s="1" t="s">
        <v>705</v>
      </c>
      <c r="E210" t="s">
        <v>14</v>
      </c>
      <c r="F210" t="s">
        <v>15</v>
      </c>
      <c r="G210" s="5">
        <v>55102</v>
      </c>
      <c r="H210" s="4" t="s">
        <v>693</v>
      </c>
      <c r="I210" s="16">
        <v>107041</v>
      </c>
      <c r="J210" s="16">
        <v>133679</v>
      </c>
      <c r="L210" s="16">
        <v>15052</v>
      </c>
      <c r="M210" s="16">
        <v>-3410</v>
      </c>
      <c r="N210" s="16">
        <v>-3694</v>
      </c>
      <c r="P210" s="16">
        <v>-637</v>
      </c>
      <c r="V210" s="8">
        <f t="shared" si="17"/>
        <v>248031</v>
      </c>
    </row>
    <row r="211" spans="1:22" ht="12">
      <c r="A211" s="20">
        <v>12645</v>
      </c>
      <c r="B211" s="1" t="s">
        <v>9</v>
      </c>
      <c r="C211" s="1" t="s">
        <v>750</v>
      </c>
      <c r="D211" s="1" t="s">
        <v>751</v>
      </c>
      <c r="E211" s="1" t="s">
        <v>752</v>
      </c>
      <c r="F211" s="1" t="s">
        <v>1</v>
      </c>
      <c r="G211" s="5" t="s">
        <v>753</v>
      </c>
      <c r="H211" s="4">
        <f aca="true" t="shared" si="19" ref="H211:H218">(V211/$K$266)</f>
        <v>0.00011755622138887267</v>
      </c>
      <c r="K211" s="16">
        <v>54116</v>
      </c>
      <c r="V211" s="8">
        <f t="shared" si="17"/>
        <v>54116</v>
      </c>
    </row>
    <row r="212" spans="1:22" ht="12">
      <c r="A212" s="20">
        <v>19070</v>
      </c>
      <c r="B212" t="s">
        <v>23</v>
      </c>
      <c r="C212" t="s">
        <v>539</v>
      </c>
      <c r="D212" t="s">
        <v>97</v>
      </c>
      <c r="E212" t="s">
        <v>44</v>
      </c>
      <c r="F212" t="s">
        <v>45</v>
      </c>
      <c r="G212" s="5" t="s">
        <v>463</v>
      </c>
      <c r="H212" s="4">
        <f t="shared" si="19"/>
        <v>0.01166901468470453</v>
      </c>
      <c r="I212" s="16">
        <v>129503</v>
      </c>
      <c r="J212" s="16">
        <v>106814</v>
      </c>
      <c r="K212" s="16">
        <v>5135414</v>
      </c>
      <c r="V212" s="8">
        <f t="shared" si="17"/>
        <v>5371731</v>
      </c>
    </row>
    <row r="213" spans="1:22" ht="12">
      <c r="A213" s="20">
        <v>42986</v>
      </c>
      <c r="B213" t="s">
        <v>23</v>
      </c>
      <c r="C213" t="s">
        <v>540</v>
      </c>
      <c r="D213" t="s">
        <v>541</v>
      </c>
      <c r="E213" t="s">
        <v>78</v>
      </c>
      <c r="F213" t="s">
        <v>79</v>
      </c>
      <c r="G213" s="5" t="s">
        <v>542</v>
      </c>
      <c r="H213" s="4">
        <f t="shared" si="19"/>
        <v>0.0005400382834968683</v>
      </c>
      <c r="I213" s="16">
        <v>15804</v>
      </c>
      <c r="J213" s="16">
        <v>3951</v>
      </c>
      <c r="K213" s="16">
        <v>228847</v>
      </c>
      <c r="V213" s="8">
        <f t="shared" si="17"/>
        <v>248602</v>
      </c>
    </row>
    <row r="214" spans="1:22" ht="12">
      <c r="A214" s="20">
        <v>18023</v>
      </c>
      <c r="B214" s="1" t="s">
        <v>106</v>
      </c>
      <c r="C214" s="1" t="s">
        <v>107</v>
      </c>
      <c r="D214" s="1" t="s">
        <v>646</v>
      </c>
      <c r="E214" s="1" t="s">
        <v>108</v>
      </c>
      <c r="F214" s="1" t="s">
        <v>88</v>
      </c>
      <c r="G214" s="1" t="s">
        <v>643</v>
      </c>
      <c r="H214" s="4">
        <f t="shared" si="19"/>
        <v>0.00022988805974056152</v>
      </c>
      <c r="J214" s="16">
        <v>2225</v>
      </c>
      <c r="L214" s="16">
        <v>103602</v>
      </c>
      <c r="V214" s="8">
        <f t="shared" si="17"/>
        <v>105827</v>
      </c>
    </row>
    <row r="215" spans="1:22" ht="12">
      <c r="A215" s="20">
        <v>40045</v>
      </c>
      <c r="B215" s="1" t="s">
        <v>23</v>
      </c>
      <c r="C215" s="1" t="s">
        <v>543</v>
      </c>
      <c r="D215" s="1" t="s">
        <v>544</v>
      </c>
      <c r="E215" s="1" t="s">
        <v>545</v>
      </c>
      <c r="F215" s="1" t="s">
        <v>45</v>
      </c>
      <c r="G215" s="1" t="s">
        <v>546</v>
      </c>
      <c r="H215" s="4">
        <f t="shared" si="19"/>
        <v>6.903571431255772E-05</v>
      </c>
      <c r="L215" s="16">
        <v>31780</v>
      </c>
      <c r="V215" s="8">
        <f aca="true" t="shared" si="20" ref="V215:V242">SUM(I215:T215)</f>
        <v>31780</v>
      </c>
    </row>
    <row r="216" spans="1:22" ht="12">
      <c r="A216" s="20">
        <v>25143</v>
      </c>
      <c r="B216" s="1" t="s">
        <v>101</v>
      </c>
      <c r="C216" s="1" t="s">
        <v>102</v>
      </c>
      <c r="D216" s="1" t="s">
        <v>103</v>
      </c>
      <c r="E216" s="1" t="s">
        <v>104</v>
      </c>
      <c r="F216" s="1" t="s">
        <v>12</v>
      </c>
      <c r="G216" s="1" t="s">
        <v>105</v>
      </c>
      <c r="H216" s="4">
        <f t="shared" si="19"/>
        <v>0.1709052705353021</v>
      </c>
      <c r="K216" s="16">
        <v>72104445</v>
      </c>
      <c r="L216" s="16">
        <v>6570333</v>
      </c>
      <c r="V216" s="8">
        <f t="shared" si="20"/>
        <v>78674778</v>
      </c>
    </row>
    <row r="217" spans="1:22" ht="12">
      <c r="A217" s="20">
        <v>12831</v>
      </c>
      <c r="B217" s="1" t="s">
        <v>23</v>
      </c>
      <c r="C217" s="1" t="s">
        <v>547</v>
      </c>
      <c r="D217" s="1" t="s">
        <v>548</v>
      </c>
      <c r="E217" s="1" t="s">
        <v>154</v>
      </c>
      <c r="F217" s="1" t="s">
        <v>1</v>
      </c>
      <c r="G217" s="1">
        <v>76120</v>
      </c>
      <c r="H217" s="4">
        <f t="shared" si="19"/>
        <v>-4.80078441254728E-07</v>
      </c>
      <c r="I217" s="16">
        <v>-102</v>
      </c>
      <c r="J217" s="16">
        <v>-119</v>
      </c>
      <c r="V217" s="8">
        <f t="shared" si="20"/>
        <v>-221</v>
      </c>
    </row>
    <row r="218" spans="1:22" ht="12">
      <c r="A218" s="20">
        <v>10340</v>
      </c>
      <c r="B218" s="1" t="s">
        <v>436</v>
      </c>
      <c r="C218" s="1" t="s">
        <v>437</v>
      </c>
      <c r="D218" s="1" t="s">
        <v>438</v>
      </c>
      <c r="E218" s="1" t="s">
        <v>439</v>
      </c>
      <c r="F218" s="1" t="s">
        <v>1</v>
      </c>
      <c r="G218" s="1">
        <v>75001</v>
      </c>
      <c r="H218" s="4">
        <f t="shared" si="19"/>
        <v>0.0002486958386744232</v>
      </c>
      <c r="I218" s="16">
        <v>17055</v>
      </c>
      <c r="J218" s="16">
        <v>152115</v>
      </c>
      <c r="L218" s="16">
        <v>147537</v>
      </c>
      <c r="Q218" s="16">
        <v>-53222</v>
      </c>
      <c r="R218" s="16">
        <v>-149000</v>
      </c>
      <c r="V218" s="8">
        <f t="shared" si="20"/>
        <v>114485</v>
      </c>
    </row>
    <row r="219" spans="1:22" ht="12">
      <c r="A219" s="20">
        <v>12866</v>
      </c>
      <c r="B219" t="s">
        <v>23</v>
      </c>
      <c r="C219" t="s">
        <v>373</v>
      </c>
      <c r="D219" t="s">
        <v>374</v>
      </c>
      <c r="E219" t="s">
        <v>375</v>
      </c>
      <c r="F219" t="s">
        <v>169</v>
      </c>
      <c r="G219" s="5">
        <v>33706</v>
      </c>
      <c r="H219" s="4" t="s">
        <v>693</v>
      </c>
      <c r="I219" s="16">
        <v>2890</v>
      </c>
      <c r="J219" s="16">
        <v>861</v>
      </c>
      <c r="L219" s="16" t="s">
        <v>655</v>
      </c>
      <c r="V219" s="8">
        <f t="shared" si="20"/>
        <v>3751</v>
      </c>
    </row>
    <row r="220" spans="1:22" ht="12">
      <c r="A220" s="20">
        <v>22683</v>
      </c>
      <c r="B220" s="1" t="s">
        <v>187</v>
      </c>
      <c r="C220" s="1" t="s">
        <v>409</v>
      </c>
      <c r="D220" s="1" t="s">
        <v>189</v>
      </c>
      <c r="E220" s="1" t="s">
        <v>26</v>
      </c>
      <c r="F220" s="1" t="s">
        <v>12</v>
      </c>
      <c r="G220" s="1" t="s">
        <v>190</v>
      </c>
      <c r="H220" s="4">
        <f aca="true" t="shared" si="21" ref="H220:H226">(V220/$K$266)</f>
        <v>0.0014530323468294852</v>
      </c>
      <c r="K220" s="16">
        <v>668891</v>
      </c>
      <c r="V220" s="8">
        <f t="shared" si="20"/>
        <v>668891</v>
      </c>
    </row>
    <row r="221" spans="1:22" ht="12">
      <c r="A221" s="20">
        <v>25658</v>
      </c>
      <c r="B221" s="1" t="s">
        <v>315</v>
      </c>
      <c r="C221" s="1" t="s">
        <v>550</v>
      </c>
      <c r="D221" s="1" t="s">
        <v>97</v>
      </c>
      <c r="E221" s="1" t="s">
        <v>44</v>
      </c>
      <c r="F221" s="1" t="s">
        <v>45</v>
      </c>
      <c r="G221" s="1" t="s">
        <v>98</v>
      </c>
      <c r="H221" s="4">
        <f t="shared" si="21"/>
        <v>0.005090080550167635</v>
      </c>
      <c r="I221" s="16">
        <v>921110</v>
      </c>
      <c r="J221" s="16">
        <v>590993</v>
      </c>
      <c r="L221" s="16">
        <v>831072</v>
      </c>
      <c r="V221" s="8">
        <f t="shared" si="20"/>
        <v>2343175</v>
      </c>
    </row>
    <row r="222" spans="1:22" ht="12">
      <c r="A222" s="20">
        <v>12904</v>
      </c>
      <c r="B222" s="1" t="s">
        <v>95</v>
      </c>
      <c r="C222" s="1" t="s">
        <v>96</v>
      </c>
      <c r="D222" s="1" t="s">
        <v>399</v>
      </c>
      <c r="E222" s="1" t="s">
        <v>35</v>
      </c>
      <c r="F222" s="1" t="s">
        <v>36</v>
      </c>
      <c r="G222" s="1">
        <v>10169</v>
      </c>
      <c r="H222" s="4">
        <f t="shared" si="21"/>
        <v>0.00017611492971875367</v>
      </c>
      <c r="I222" s="16">
        <v>20621</v>
      </c>
      <c r="J222" s="16">
        <v>20919</v>
      </c>
      <c r="L222" s="16">
        <v>39533</v>
      </c>
      <c r="V222" s="8">
        <f t="shared" si="20"/>
        <v>81073</v>
      </c>
    </row>
    <row r="223" spans="1:22" ht="12">
      <c r="A223" s="20">
        <v>28886</v>
      </c>
      <c r="B223" s="1" t="s">
        <v>9</v>
      </c>
      <c r="C223" s="1" t="s">
        <v>754</v>
      </c>
      <c r="D223" s="1" t="s">
        <v>755</v>
      </c>
      <c r="E223" s="1" t="s">
        <v>756</v>
      </c>
      <c r="F223" s="1" t="s">
        <v>12</v>
      </c>
      <c r="G223" s="5">
        <v>60563</v>
      </c>
      <c r="H223" s="4">
        <f t="shared" si="21"/>
        <v>5.9132195698619686E-05</v>
      </c>
      <c r="I223" s="16">
        <v>14507</v>
      </c>
      <c r="J223" s="16">
        <v>12714</v>
      </c>
      <c r="V223" s="8">
        <f t="shared" si="20"/>
        <v>27221</v>
      </c>
    </row>
    <row r="224" spans="1:22" ht="12">
      <c r="A224" s="20">
        <v>20494</v>
      </c>
      <c r="B224" t="s">
        <v>23</v>
      </c>
      <c r="C224" t="s">
        <v>549</v>
      </c>
      <c r="D224" t="s">
        <v>380</v>
      </c>
      <c r="E224" t="s">
        <v>43</v>
      </c>
      <c r="F224" t="s">
        <v>12</v>
      </c>
      <c r="G224" s="5">
        <v>60685</v>
      </c>
      <c r="H224" s="4">
        <f t="shared" si="21"/>
        <v>0.0020773558951258262</v>
      </c>
      <c r="I224" s="16">
        <v>56</v>
      </c>
      <c r="L224" s="16">
        <v>956237</v>
      </c>
      <c r="V224" s="8">
        <f t="shared" si="20"/>
        <v>956293</v>
      </c>
    </row>
    <row r="225" spans="1:22" ht="12">
      <c r="A225" s="20">
        <v>19046</v>
      </c>
      <c r="B225" t="s">
        <v>315</v>
      </c>
      <c r="C225" t="s">
        <v>757</v>
      </c>
      <c r="D225" t="s">
        <v>97</v>
      </c>
      <c r="E225" t="s">
        <v>44</v>
      </c>
      <c r="F225" t="s">
        <v>45</v>
      </c>
      <c r="G225" s="5" t="s">
        <v>98</v>
      </c>
      <c r="H225" s="4">
        <f t="shared" si="21"/>
        <v>0.0031570827217166576</v>
      </c>
      <c r="L225" s="16">
        <v>1453336</v>
      </c>
      <c r="V225" s="8">
        <f t="shared" si="20"/>
        <v>1453336</v>
      </c>
    </row>
    <row r="226" spans="1:22" ht="12">
      <c r="A226" s="20">
        <v>36137</v>
      </c>
      <c r="B226" t="s">
        <v>315</v>
      </c>
      <c r="C226" t="s">
        <v>759</v>
      </c>
      <c r="D226" t="s">
        <v>97</v>
      </c>
      <c r="E226" t="s">
        <v>44</v>
      </c>
      <c r="F226" t="s">
        <v>45</v>
      </c>
      <c r="G226" s="5" t="s">
        <v>98</v>
      </c>
      <c r="H226" s="4">
        <f t="shared" si="21"/>
        <v>0.0002094727783337202</v>
      </c>
      <c r="K226" s="16">
        <v>96429</v>
      </c>
      <c r="V226" s="8">
        <f t="shared" si="20"/>
        <v>96429</v>
      </c>
    </row>
    <row r="227" spans="1:22" ht="12">
      <c r="A227" s="20">
        <v>27998</v>
      </c>
      <c r="B227" t="s">
        <v>23</v>
      </c>
      <c r="C227" t="s">
        <v>694</v>
      </c>
      <c r="D227" t="s">
        <v>695</v>
      </c>
      <c r="E227" t="s">
        <v>44</v>
      </c>
      <c r="F227" t="s">
        <v>45</v>
      </c>
      <c r="G227" s="5" t="s">
        <v>98</v>
      </c>
      <c r="H227" s="4" t="s">
        <v>693</v>
      </c>
      <c r="K227" s="16">
        <v>3983130</v>
      </c>
      <c r="V227" s="8">
        <f t="shared" si="20"/>
        <v>3983130</v>
      </c>
    </row>
    <row r="228" spans="1:22" ht="12">
      <c r="A228" s="20">
        <v>25682</v>
      </c>
      <c r="B228" s="1" t="s">
        <v>315</v>
      </c>
      <c r="C228" s="1" t="s">
        <v>598</v>
      </c>
      <c r="D228" s="1" t="s">
        <v>97</v>
      </c>
      <c r="E228" s="1" t="s">
        <v>44</v>
      </c>
      <c r="F228" s="1" t="s">
        <v>45</v>
      </c>
      <c r="G228" s="1" t="s">
        <v>98</v>
      </c>
      <c r="H228" s="4">
        <f aca="true" t="shared" si="22" ref="H228:H235">(V228/$K$266)</f>
        <v>0.001243972305617206</v>
      </c>
      <c r="I228" s="16">
        <v>41822</v>
      </c>
      <c r="J228" s="16">
        <v>40883</v>
      </c>
      <c r="K228" s="16" t="s">
        <v>655</v>
      </c>
      <c r="L228" s="16">
        <v>489947</v>
      </c>
      <c r="V228" s="8">
        <f t="shared" si="20"/>
        <v>572652</v>
      </c>
    </row>
    <row r="229" spans="1:22" ht="12">
      <c r="A229" s="20">
        <v>25666</v>
      </c>
      <c r="B229" s="1" t="s">
        <v>315</v>
      </c>
      <c r="C229" s="1" t="s">
        <v>551</v>
      </c>
      <c r="D229" s="1" t="s">
        <v>97</v>
      </c>
      <c r="E229" s="1" t="s">
        <v>44</v>
      </c>
      <c r="F229" s="1" t="s">
        <v>45</v>
      </c>
      <c r="G229" s="1" t="s">
        <v>98</v>
      </c>
      <c r="H229" s="4">
        <f t="shared" si="22"/>
        <v>0.0034307426393363266</v>
      </c>
      <c r="I229" s="16">
        <v>42885</v>
      </c>
      <c r="J229" s="16">
        <v>33789</v>
      </c>
      <c r="K229" s="16">
        <v>214380</v>
      </c>
      <c r="L229" s="16">
        <v>1288259</v>
      </c>
      <c r="V229" s="8">
        <f t="shared" si="20"/>
        <v>1579313</v>
      </c>
    </row>
    <row r="230" spans="1:22" ht="12">
      <c r="A230" s="20">
        <v>25682</v>
      </c>
      <c r="B230" s="1" t="s">
        <v>315</v>
      </c>
      <c r="C230" s="1" t="s">
        <v>758</v>
      </c>
      <c r="D230" s="1" t="s">
        <v>97</v>
      </c>
      <c r="E230" s="1" t="s">
        <v>44</v>
      </c>
      <c r="F230" s="1" t="s">
        <v>45</v>
      </c>
      <c r="G230" s="1" t="s">
        <v>98</v>
      </c>
      <c r="H230" s="4">
        <f t="shared" si="22"/>
        <v>0.0013809358609163489</v>
      </c>
      <c r="I230" s="16">
        <v>37195</v>
      </c>
      <c r="J230" s="16">
        <v>40337</v>
      </c>
      <c r="L230" s="16">
        <v>558170</v>
      </c>
      <c r="V230" s="8">
        <f t="shared" si="20"/>
        <v>635702</v>
      </c>
    </row>
    <row r="231" spans="1:22" ht="12">
      <c r="A231" s="20">
        <v>25674</v>
      </c>
      <c r="B231" s="1" t="s">
        <v>315</v>
      </c>
      <c r="C231" s="1" t="s">
        <v>597</v>
      </c>
      <c r="D231" s="1" t="s">
        <v>97</v>
      </c>
      <c r="E231" s="1" t="s">
        <v>44</v>
      </c>
      <c r="F231" s="1" t="s">
        <v>45</v>
      </c>
      <c r="G231" s="1" t="s">
        <v>98</v>
      </c>
      <c r="H231" s="4">
        <f t="shared" si="22"/>
        <v>0.005960614825207197</v>
      </c>
      <c r="I231" s="16">
        <v>555660</v>
      </c>
      <c r="J231" s="16">
        <v>444059</v>
      </c>
      <c r="L231" s="16">
        <v>1744199</v>
      </c>
      <c r="V231" s="8">
        <f t="shared" si="20"/>
        <v>2743918</v>
      </c>
    </row>
    <row r="232" spans="1:22" ht="12">
      <c r="A232" s="20">
        <v>19887</v>
      </c>
      <c r="B232" s="1" t="s">
        <v>9</v>
      </c>
      <c r="C232" s="1" t="s">
        <v>760</v>
      </c>
      <c r="D232" s="1" t="s">
        <v>761</v>
      </c>
      <c r="E232" s="1" t="s">
        <v>762</v>
      </c>
      <c r="F232" s="1" t="s">
        <v>169</v>
      </c>
      <c r="G232" s="1">
        <v>32256</v>
      </c>
      <c r="H232" s="4">
        <f t="shared" si="22"/>
        <v>3.365762610317084E-05</v>
      </c>
      <c r="I232" s="16">
        <v>10265</v>
      </c>
      <c r="J232" s="16">
        <v>5229</v>
      </c>
      <c r="V232" s="8">
        <f t="shared" si="20"/>
        <v>15494</v>
      </c>
    </row>
    <row r="233" spans="1:22" ht="12">
      <c r="A233" s="20">
        <v>15954</v>
      </c>
      <c r="B233" s="1" t="s">
        <v>9</v>
      </c>
      <c r="C233" s="1" t="s">
        <v>763</v>
      </c>
      <c r="D233" s="1" t="s">
        <v>715</v>
      </c>
      <c r="E233" s="1" t="s">
        <v>94</v>
      </c>
      <c r="F233" s="1" t="s">
        <v>1</v>
      </c>
      <c r="G233" s="1">
        <v>75251</v>
      </c>
      <c r="H233" s="4">
        <f t="shared" si="22"/>
        <v>0.00026196642327906184</v>
      </c>
      <c r="I233" s="16">
        <v>71280</v>
      </c>
      <c r="J233" s="16">
        <v>49314</v>
      </c>
      <c r="V233" s="8">
        <f t="shared" si="20"/>
        <v>120594</v>
      </c>
    </row>
    <row r="234" spans="1:22" ht="12">
      <c r="A234" s="20">
        <v>21709</v>
      </c>
      <c r="B234" t="s">
        <v>23</v>
      </c>
      <c r="C234" t="s">
        <v>552</v>
      </c>
      <c r="D234" t="s">
        <v>513</v>
      </c>
      <c r="E234" t="s">
        <v>16</v>
      </c>
      <c r="F234" t="s">
        <v>17</v>
      </c>
      <c r="G234" s="5">
        <v>90010</v>
      </c>
      <c r="H234" s="4">
        <f t="shared" si="22"/>
        <v>0.007008897600046164</v>
      </c>
      <c r="I234" s="16">
        <v>1813</v>
      </c>
      <c r="J234" s="16">
        <v>13561</v>
      </c>
      <c r="L234" s="16">
        <v>3211112</v>
      </c>
      <c r="V234" s="8">
        <f t="shared" si="20"/>
        <v>3226486</v>
      </c>
    </row>
    <row r="235" spans="1:22" ht="12">
      <c r="A235" s="20">
        <v>29459</v>
      </c>
      <c r="B235" t="s">
        <v>23</v>
      </c>
      <c r="C235" t="s">
        <v>553</v>
      </c>
      <c r="D235" t="s">
        <v>528</v>
      </c>
      <c r="E235" t="s">
        <v>44</v>
      </c>
      <c r="F235" t="s">
        <v>45</v>
      </c>
      <c r="G235" s="5" t="s">
        <v>501</v>
      </c>
      <c r="H235" s="4">
        <f t="shared" si="22"/>
        <v>0.001982302536058029</v>
      </c>
      <c r="I235" s="16" t="s">
        <v>655</v>
      </c>
      <c r="K235" s="16">
        <v>858256</v>
      </c>
      <c r="L235" s="16">
        <v>54280</v>
      </c>
      <c r="V235" s="8">
        <f t="shared" si="20"/>
        <v>912536</v>
      </c>
    </row>
    <row r="236" spans="1:22" ht="12">
      <c r="A236" s="20">
        <v>25747</v>
      </c>
      <c r="B236" s="1" t="s">
        <v>23</v>
      </c>
      <c r="C236" s="1" t="s">
        <v>557</v>
      </c>
      <c r="D236" s="1" t="s">
        <v>558</v>
      </c>
      <c r="E236" s="1" t="s">
        <v>559</v>
      </c>
      <c r="F236" s="1" t="s">
        <v>62</v>
      </c>
      <c r="G236" s="1">
        <v>98008</v>
      </c>
      <c r="H236" s="4" t="s">
        <v>693</v>
      </c>
      <c r="L236" s="16">
        <v>16223</v>
      </c>
      <c r="V236" s="8">
        <f t="shared" si="20"/>
        <v>16223</v>
      </c>
    </row>
    <row r="237" spans="1:22" ht="12">
      <c r="A237" s="20">
        <v>25844</v>
      </c>
      <c r="B237" s="1" t="s">
        <v>23</v>
      </c>
      <c r="C237" s="1" t="s">
        <v>554</v>
      </c>
      <c r="D237" s="1" t="s">
        <v>555</v>
      </c>
      <c r="E237" s="1" t="s">
        <v>556</v>
      </c>
      <c r="F237" s="1" t="s">
        <v>3</v>
      </c>
      <c r="G237" s="1">
        <v>68516</v>
      </c>
      <c r="H237" s="4">
        <f>(V237/$K$266)</f>
        <v>0.0044280588965792825</v>
      </c>
      <c r="I237" s="16">
        <v>100181</v>
      </c>
      <c r="J237" s="16">
        <v>91683</v>
      </c>
      <c r="L237" s="16">
        <v>1846778</v>
      </c>
      <c r="Q237" s="16">
        <v>-223</v>
      </c>
      <c r="V237" s="8">
        <f t="shared" si="20"/>
        <v>2038419</v>
      </c>
    </row>
    <row r="238" spans="1:22" ht="12">
      <c r="A238" s="20">
        <v>13021</v>
      </c>
      <c r="B238" s="1" t="s">
        <v>20</v>
      </c>
      <c r="C238" s="1" t="s">
        <v>30</v>
      </c>
      <c r="D238" s="1" t="s">
        <v>31</v>
      </c>
      <c r="E238" s="1" t="s">
        <v>32</v>
      </c>
      <c r="F238" s="1" t="s">
        <v>33</v>
      </c>
      <c r="G238" s="1" t="s">
        <v>34</v>
      </c>
      <c r="H238" s="4">
        <f>(V238/$K$266)</f>
        <v>0.0010226887287083637</v>
      </c>
      <c r="I238" s="16">
        <v>135423</v>
      </c>
      <c r="J238" s="16">
        <v>98721</v>
      </c>
      <c r="K238" s="16">
        <v>8837</v>
      </c>
      <c r="L238" s="16">
        <v>227805</v>
      </c>
      <c r="V238" s="8">
        <f t="shared" si="20"/>
        <v>470786</v>
      </c>
    </row>
    <row r="239" spans="1:22" ht="12">
      <c r="A239" s="20">
        <v>21776</v>
      </c>
      <c r="B239" s="1" t="s">
        <v>23</v>
      </c>
      <c r="C239" s="1" t="s">
        <v>696</v>
      </c>
      <c r="D239" s="1" t="s">
        <v>697</v>
      </c>
      <c r="E239" s="1" t="s">
        <v>698</v>
      </c>
      <c r="F239" s="1" t="s">
        <v>699</v>
      </c>
      <c r="G239" s="1" t="s">
        <v>700</v>
      </c>
      <c r="H239" s="4" t="s">
        <v>693</v>
      </c>
      <c r="I239" s="16">
        <v>3126</v>
      </c>
      <c r="J239" s="16">
        <v>3125</v>
      </c>
      <c r="V239" s="8">
        <f t="shared" si="20"/>
        <v>6251</v>
      </c>
    </row>
    <row r="240" spans="1:22" ht="12">
      <c r="A240" s="20">
        <v>25941</v>
      </c>
      <c r="B240" s="1" t="s">
        <v>23</v>
      </c>
      <c r="C240" s="1" t="s">
        <v>560</v>
      </c>
      <c r="D240" s="1" t="s">
        <v>91</v>
      </c>
      <c r="E240" s="1" t="s">
        <v>92</v>
      </c>
      <c r="F240" s="1" t="s">
        <v>1</v>
      </c>
      <c r="G240" s="1">
        <v>78288</v>
      </c>
      <c r="H240" s="4">
        <f>(V240/$K$266)</f>
        <v>0.023581678953698712</v>
      </c>
      <c r="I240" s="16">
        <v>591537</v>
      </c>
      <c r="J240" s="16">
        <v>892050</v>
      </c>
      <c r="K240" s="16">
        <v>10377840</v>
      </c>
      <c r="M240" s="16">
        <v>-41816</v>
      </c>
      <c r="N240" s="16">
        <v>-61699</v>
      </c>
      <c r="O240" s="16">
        <v>-902288</v>
      </c>
      <c r="V240" s="8">
        <f t="shared" si="20"/>
        <v>10855624</v>
      </c>
    </row>
    <row r="241" spans="1:22" ht="12">
      <c r="A241" s="20">
        <v>21113</v>
      </c>
      <c r="B241" s="1" t="s">
        <v>23</v>
      </c>
      <c r="C241" s="1" t="s">
        <v>561</v>
      </c>
      <c r="D241" s="1" t="s">
        <v>523</v>
      </c>
      <c r="E241" s="1" t="s">
        <v>243</v>
      </c>
      <c r="F241" s="1" t="s">
        <v>10</v>
      </c>
      <c r="G241" s="1" t="s">
        <v>562</v>
      </c>
      <c r="H241" s="4">
        <f>(V241/$K$266)</f>
        <v>0.00047514514650319185</v>
      </c>
      <c r="I241" s="16">
        <v>95337</v>
      </c>
      <c r="J241" s="16">
        <v>53877</v>
      </c>
      <c r="L241" s="16">
        <v>69515</v>
      </c>
      <c r="V241" s="8">
        <f t="shared" si="20"/>
        <v>218729</v>
      </c>
    </row>
    <row r="242" spans="1:22" ht="12">
      <c r="A242" s="20">
        <v>25895</v>
      </c>
      <c r="B242" s="1" t="s">
        <v>20</v>
      </c>
      <c r="C242" s="1" t="s">
        <v>21</v>
      </c>
      <c r="D242" s="1" t="s">
        <v>343</v>
      </c>
      <c r="E242" s="1" t="s">
        <v>353</v>
      </c>
      <c r="F242" s="1" t="s">
        <v>22</v>
      </c>
      <c r="G242" s="1" t="s">
        <v>344</v>
      </c>
      <c r="H242" s="4" t="s">
        <v>693</v>
      </c>
      <c r="I242" s="16">
        <v>11456</v>
      </c>
      <c r="V242" s="8">
        <f t="shared" si="20"/>
        <v>11456</v>
      </c>
    </row>
    <row r="243" spans="1:22" ht="12">
      <c r="A243" s="20">
        <v>16063</v>
      </c>
      <c r="B243" t="s">
        <v>330</v>
      </c>
      <c r="C243" t="s">
        <v>391</v>
      </c>
      <c r="D243" t="s">
        <v>331</v>
      </c>
      <c r="E243" t="s">
        <v>94</v>
      </c>
      <c r="F243" t="s">
        <v>1</v>
      </c>
      <c r="G243" s="5" t="s">
        <v>332</v>
      </c>
      <c r="H243" s="4">
        <f>(V243/$K$266)</f>
        <v>0.008464315132977449</v>
      </c>
      <c r="I243" s="16">
        <v>129401</v>
      </c>
      <c r="J243" s="16">
        <v>80839</v>
      </c>
      <c r="K243" s="16">
        <v>3686235</v>
      </c>
      <c r="V243" s="8">
        <f aca="true" t="shared" si="23" ref="V243:V262">SUM(I243:T243)</f>
        <v>3896475</v>
      </c>
    </row>
    <row r="244" spans="1:22" ht="12">
      <c r="A244" s="20">
        <v>41181</v>
      </c>
      <c r="B244" s="1" t="s">
        <v>23</v>
      </c>
      <c r="C244" s="1" t="s">
        <v>575</v>
      </c>
      <c r="D244" s="1" t="s">
        <v>576</v>
      </c>
      <c r="E244" s="1" t="s">
        <v>72</v>
      </c>
      <c r="F244" s="1" t="s">
        <v>73</v>
      </c>
      <c r="G244" s="1">
        <v>66211</v>
      </c>
      <c r="H244" s="4">
        <f>(V244/$K$266)</f>
        <v>0.00236966066913142</v>
      </c>
      <c r="I244" s="16">
        <v>466077</v>
      </c>
      <c r="J244" s="16">
        <v>624776</v>
      </c>
      <c r="V244" s="8">
        <f t="shared" si="23"/>
        <v>1090853</v>
      </c>
    </row>
    <row r="245" spans="1:22" ht="12">
      <c r="A245" s="20">
        <v>25887</v>
      </c>
      <c r="B245" s="1" t="s">
        <v>23</v>
      </c>
      <c r="C245" s="1" t="s">
        <v>563</v>
      </c>
      <c r="D245" s="1" t="s">
        <v>596</v>
      </c>
      <c r="E245" s="1" t="s">
        <v>14</v>
      </c>
      <c r="F245" s="1" t="s">
        <v>15</v>
      </c>
      <c r="G245" s="1">
        <v>55102</v>
      </c>
      <c r="H245" s="4">
        <f>(V245/$K$266)</f>
        <v>-2.606760766993998E-08</v>
      </c>
      <c r="L245" s="16">
        <v>-12</v>
      </c>
      <c r="V245" s="8">
        <f t="shared" si="23"/>
        <v>-12</v>
      </c>
    </row>
    <row r="246" spans="1:22" ht="12">
      <c r="A246" s="20">
        <v>18600</v>
      </c>
      <c r="B246" t="s">
        <v>392</v>
      </c>
      <c r="C246" t="s">
        <v>669</v>
      </c>
      <c r="D246" t="s">
        <v>91</v>
      </c>
      <c r="E246" t="s">
        <v>92</v>
      </c>
      <c r="F246" t="s">
        <v>1</v>
      </c>
      <c r="G246" s="5" t="s">
        <v>93</v>
      </c>
      <c r="H246" s="4">
        <f>(V246/$K$266)</f>
        <v>0.0006543838445410599</v>
      </c>
      <c r="I246" s="16">
        <v>6540</v>
      </c>
      <c r="J246" s="16">
        <v>9940</v>
      </c>
      <c r="K246" s="16">
        <v>284760</v>
      </c>
      <c r="V246" s="8">
        <f t="shared" si="23"/>
        <v>301240</v>
      </c>
    </row>
    <row r="247" spans="1:22" ht="12">
      <c r="A247" s="20">
        <v>25968</v>
      </c>
      <c r="B247" s="1" t="s">
        <v>392</v>
      </c>
      <c r="C247" s="1" t="s">
        <v>90</v>
      </c>
      <c r="D247" s="1" t="s">
        <v>91</v>
      </c>
      <c r="E247" s="1" t="s">
        <v>92</v>
      </c>
      <c r="F247" s="1" t="s">
        <v>1</v>
      </c>
      <c r="G247" s="1" t="s">
        <v>93</v>
      </c>
      <c r="H247" s="4">
        <f>(V247/$K$266)</f>
        <v>0.013976432423622051</v>
      </c>
      <c r="I247" s="16">
        <v>320666</v>
      </c>
      <c r="J247" s="16">
        <v>452389</v>
      </c>
      <c r="K247" s="16">
        <v>5660876</v>
      </c>
      <c r="V247" s="8">
        <f t="shared" si="23"/>
        <v>6433931</v>
      </c>
    </row>
    <row r="248" spans="1:22" ht="12">
      <c r="A248" s="20">
        <v>25976</v>
      </c>
      <c r="B248" s="1" t="s">
        <v>0</v>
      </c>
      <c r="C248" s="1" t="s">
        <v>84</v>
      </c>
      <c r="D248" s="1" t="s">
        <v>85</v>
      </c>
      <c r="E248" s="1" t="s">
        <v>86</v>
      </c>
      <c r="F248" s="1" t="s">
        <v>36</v>
      </c>
      <c r="G248" s="1" t="s">
        <v>87</v>
      </c>
      <c r="H248" s="4" t="s">
        <v>693</v>
      </c>
      <c r="I248" s="16">
        <v>39</v>
      </c>
      <c r="J248" s="16">
        <v>83</v>
      </c>
      <c r="L248" s="16">
        <v>6491</v>
      </c>
      <c r="V248" s="8">
        <f t="shared" si="23"/>
        <v>6613</v>
      </c>
    </row>
    <row r="249" spans="1:22" ht="12">
      <c r="A249" s="20">
        <v>20508</v>
      </c>
      <c r="B249" s="1" t="s">
        <v>23</v>
      </c>
      <c r="C249" s="1" t="s">
        <v>564</v>
      </c>
      <c r="D249" s="1" t="s">
        <v>380</v>
      </c>
      <c r="E249" s="1" t="s">
        <v>43</v>
      </c>
      <c r="F249" s="3" t="s">
        <v>12</v>
      </c>
      <c r="G249" s="1">
        <v>60685</v>
      </c>
      <c r="H249" s="4">
        <f aca="true" t="shared" si="24" ref="H249:H255">(V249/$K$266)</f>
        <v>0.0036661331365958846</v>
      </c>
      <c r="L249" s="16">
        <v>1687673</v>
      </c>
      <c r="V249" s="8">
        <f t="shared" si="23"/>
        <v>1687673</v>
      </c>
    </row>
    <row r="250" spans="1:22" ht="12">
      <c r="A250" s="20">
        <v>21172</v>
      </c>
      <c r="B250" s="1" t="s">
        <v>23</v>
      </c>
      <c r="C250" s="1" t="s">
        <v>818</v>
      </c>
      <c r="D250" s="1" t="s">
        <v>819</v>
      </c>
      <c r="E250" s="1" t="s">
        <v>820</v>
      </c>
      <c r="F250" s="3" t="s">
        <v>27</v>
      </c>
      <c r="G250" s="1">
        <v>63026</v>
      </c>
      <c r="H250" s="4">
        <f t="shared" si="24"/>
        <v>3.8901559846107094E-05</v>
      </c>
      <c r="L250" s="16">
        <v>17908</v>
      </c>
      <c r="V250" s="8">
        <f t="shared" si="23"/>
        <v>17908</v>
      </c>
    </row>
    <row r="251" spans="1:22" ht="12">
      <c r="A251" s="20">
        <v>20397</v>
      </c>
      <c r="B251" t="s">
        <v>647</v>
      </c>
      <c r="C251" t="s">
        <v>565</v>
      </c>
      <c r="D251" t="s">
        <v>490</v>
      </c>
      <c r="E251" t="s">
        <v>100</v>
      </c>
      <c r="F251" t="s">
        <v>10</v>
      </c>
      <c r="G251" s="5" t="s">
        <v>580</v>
      </c>
      <c r="H251" s="4">
        <f t="shared" si="24"/>
        <v>0.002723217804259455</v>
      </c>
      <c r="K251" s="16">
        <v>1179148</v>
      </c>
      <c r="L251" s="16">
        <v>74462</v>
      </c>
      <c r="V251" s="8">
        <f t="shared" si="23"/>
        <v>1253610</v>
      </c>
    </row>
    <row r="252" spans="1:22" ht="12">
      <c r="A252" s="20">
        <v>26069</v>
      </c>
      <c r="B252" t="s">
        <v>23</v>
      </c>
      <c r="C252" t="s">
        <v>566</v>
      </c>
      <c r="D252" t="s">
        <v>479</v>
      </c>
      <c r="E252" t="s">
        <v>480</v>
      </c>
      <c r="F252" t="s">
        <v>29</v>
      </c>
      <c r="G252" s="5" t="s">
        <v>567</v>
      </c>
      <c r="H252" s="4">
        <f t="shared" si="24"/>
        <v>0.0002915596748863612</v>
      </c>
      <c r="I252" s="16">
        <v>9614</v>
      </c>
      <c r="J252" s="16">
        <v>13192</v>
      </c>
      <c r="L252" s="16">
        <v>111411</v>
      </c>
      <c r="V252" s="8">
        <f t="shared" si="23"/>
        <v>134217</v>
      </c>
    </row>
    <row r="253" spans="1:22" ht="12">
      <c r="A253" s="20">
        <v>26042</v>
      </c>
      <c r="B253" t="s">
        <v>23</v>
      </c>
      <c r="C253" t="s">
        <v>568</v>
      </c>
      <c r="D253" t="s">
        <v>479</v>
      </c>
      <c r="E253" t="s">
        <v>480</v>
      </c>
      <c r="F253" t="s">
        <v>29</v>
      </c>
      <c r="G253" s="5" t="s">
        <v>567</v>
      </c>
      <c r="H253" s="4">
        <f t="shared" si="24"/>
        <v>0.00021755156441076242</v>
      </c>
      <c r="L253" s="16">
        <v>100148</v>
      </c>
      <c r="V253" s="8">
        <f t="shared" si="23"/>
        <v>100148</v>
      </c>
    </row>
    <row r="254" spans="1:22" ht="12">
      <c r="A254" s="20">
        <v>44393</v>
      </c>
      <c r="B254" t="s">
        <v>23</v>
      </c>
      <c r="C254" t="s">
        <v>569</v>
      </c>
      <c r="D254" t="s">
        <v>349</v>
      </c>
      <c r="E254" t="s">
        <v>350</v>
      </c>
      <c r="F254" t="s">
        <v>7</v>
      </c>
      <c r="G254" s="5">
        <v>45014</v>
      </c>
      <c r="H254" s="4">
        <f t="shared" si="24"/>
        <v>0.010248549469057356</v>
      </c>
      <c r="I254" s="16">
        <v>327518</v>
      </c>
      <c r="J254" s="16">
        <v>715561</v>
      </c>
      <c r="K254" s="16">
        <v>1792362</v>
      </c>
      <c r="L254" s="16">
        <v>1882391</v>
      </c>
      <c r="V254" s="8">
        <f t="shared" si="23"/>
        <v>4717832</v>
      </c>
    </row>
    <row r="255" spans="1:22" ht="12">
      <c r="A255" s="20">
        <v>27871</v>
      </c>
      <c r="B255" t="s">
        <v>671</v>
      </c>
      <c r="C255" t="s">
        <v>672</v>
      </c>
      <c r="D255" t="s">
        <v>75</v>
      </c>
      <c r="E255" t="s">
        <v>76</v>
      </c>
      <c r="F255" t="s">
        <v>33</v>
      </c>
      <c r="G255" s="5" t="s">
        <v>673</v>
      </c>
      <c r="H255" s="4">
        <f t="shared" si="24"/>
        <v>0.00043618710684046653</v>
      </c>
      <c r="J255" s="16">
        <v>200795</v>
      </c>
      <c r="V255" s="8">
        <f t="shared" si="23"/>
        <v>200795</v>
      </c>
    </row>
    <row r="256" spans="1:22" ht="12">
      <c r="A256" s="20">
        <v>13625</v>
      </c>
      <c r="B256" t="s">
        <v>23</v>
      </c>
      <c r="C256" t="s">
        <v>635</v>
      </c>
      <c r="D256" t="s">
        <v>636</v>
      </c>
      <c r="E256" t="s">
        <v>637</v>
      </c>
      <c r="F256" t="s">
        <v>17</v>
      </c>
      <c r="G256" s="5">
        <v>91301</v>
      </c>
      <c r="H256" s="4" t="s">
        <v>693</v>
      </c>
      <c r="K256" s="16">
        <v>53021</v>
      </c>
      <c r="V256" s="8">
        <f t="shared" si="23"/>
        <v>53021</v>
      </c>
    </row>
    <row r="257" spans="1:22" ht="12">
      <c r="A257" s="20">
        <v>24112</v>
      </c>
      <c r="B257" t="s">
        <v>0</v>
      </c>
      <c r="C257" t="s">
        <v>359</v>
      </c>
      <c r="D257" t="s">
        <v>360</v>
      </c>
      <c r="E257" t="s">
        <v>393</v>
      </c>
      <c r="F257" t="s">
        <v>7</v>
      </c>
      <c r="G257" s="5" t="s">
        <v>361</v>
      </c>
      <c r="H257" s="4">
        <f aca="true" t="shared" si="25" ref="H257:H262">(V257/$K$266)</f>
        <v>0.0006086829836943769</v>
      </c>
      <c r="I257" s="16">
        <v>686</v>
      </c>
      <c r="J257" s="16">
        <v>114063</v>
      </c>
      <c r="L257" s="16">
        <v>165453</v>
      </c>
      <c r="V257" s="8">
        <f t="shared" si="23"/>
        <v>280202</v>
      </c>
    </row>
    <row r="258" spans="1:22" ht="12">
      <c r="A258" s="20">
        <v>34207</v>
      </c>
      <c r="B258" s="1" t="s">
        <v>20</v>
      </c>
      <c r="C258" s="1" t="s">
        <v>70</v>
      </c>
      <c r="D258" s="1" t="s">
        <v>71</v>
      </c>
      <c r="E258" s="1" t="s">
        <v>72</v>
      </c>
      <c r="F258" s="1" t="s">
        <v>73</v>
      </c>
      <c r="G258" s="1" t="s">
        <v>74</v>
      </c>
      <c r="H258" s="4">
        <f t="shared" si="25"/>
        <v>0.000715792611309521</v>
      </c>
      <c r="I258" s="16">
        <v>85928</v>
      </c>
      <c r="J258" s="16">
        <v>24724</v>
      </c>
      <c r="L258" s="16">
        <v>218857</v>
      </c>
      <c r="V258" s="8">
        <f t="shared" si="23"/>
        <v>329509</v>
      </c>
    </row>
    <row r="259" spans="1:22" ht="12">
      <c r="A259" s="20">
        <v>24554</v>
      </c>
      <c r="B259" s="1" t="s">
        <v>23</v>
      </c>
      <c r="C259" s="1" t="s">
        <v>638</v>
      </c>
      <c r="D259" s="1" t="s">
        <v>639</v>
      </c>
      <c r="E259" s="1" t="s">
        <v>640</v>
      </c>
      <c r="F259" s="1" t="s">
        <v>45</v>
      </c>
      <c r="G259" s="1" t="s">
        <v>355</v>
      </c>
      <c r="H259" s="4">
        <f t="shared" si="25"/>
        <v>0.0008395312003174479</v>
      </c>
      <c r="I259" s="16">
        <v>299828</v>
      </c>
      <c r="J259" s="16">
        <v>86643</v>
      </c>
      <c r="V259" s="8">
        <f t="shared" si="23"/>
        <v>386471</v>
      </c>
    </row>
    <row r="260" spans="1:22" ht="12">
      <c r="A260" s="20">
        <v>26220</v>
      </c>
      <c r="B260" t="s">
        <v>23</v>
      </c>
      <c r="C260" t="s">
        <v>570</v>
      </c>
      <c r="D260" t="s">
        <v>571</v>
      </c>
      <c r="E260" t="s">
        <v>572</v>
      </c>
      <c r="F260" t="s">
        <v>186</v>
      </c>
      <c r="G260" s="5" t="s">
        <v>573</v>
      </c>
      <c r="H260" s="4">
        <f t="shared" si="25"/>
        <v>0.00020679650394627303</v>
      </c>
      <c r="I260" s="16">
        <v>95197</v>
      </c>
      <c r="V260" s="8">
        <f t="shared" si="23"/>
        <v>95197</v>
      </c>
    </row>
    <row r="261" spans="1:22" ht="12">
      <c r="A261" s="20">
        <v>16535</v>
      </c>
      <c r="B261" s="1" t="s">
        <v>308</v>
      </c>
      <c r="C261" s="1" t="s">
        <v>68</v>
      </c>
      <c r="D261" s="1" t="s">
        <v>309</v>
      </c>
      <c r="E261" s="1" t="s">
        <v>11</v>
      </c>
      <c r="F261" s="1" t="s">
        <v>12</v>
      </c>
      <c r="G261" s="1" t="s">
        <v>69</v>
      </c>
      <c r="H261" s="4">
        <f t="shared" si="25"/>
        <v>0.001263568629683083</v>
      </c>
      <c r="I261" s="16">
        <v>-33321</v>
      </c>
      <c r="J261" s="16">
        <v>-99187</v>
      </c>
      <c r="L261" s="16">
        <v>714181</v>
      </c>
      <c r="V261" s="8">
        <f t="shared" si="23"/>
        <v>581673</v>
      </c>
    </row>
    <row r="262" spans="1:22" ht="12">
      <c r="A262" s="20">
        <v>27855</v>
      </c>
      <c r="B262" s="10" t="s">
        <v>308</v>
      </c>
      <c r="C262" s="10" t="s">
        <v>574</v>
      </c>
      <c r="D262" s="10" t="s">
        <v>309</v>
      </c>
      <c r="E262" s="10" t="s">
        <v>11</v>
      </c>
      <c r="F262" s="10" t="s">
        <v>12</v>
      </c>
      <c r="G262" s="11" t="s">
        <v>69</v>
      </c>
      <c r="H262" s="12">
        <f t="shared" si="25"/>
        <v>7.480100020889278E-05</v>
      </c>
      <c r="I262" s="19"/>
      <c r="J262" s="19"/>
      <c r="K262" s="19"/>
      <c r="L262" s="19">
        <v>34434</v>
      </c>
      <c r="M262" s="19"/>
      <c r="N262" s="19"/>
      <c r="O262" s="19"/>
      <c r="P262" s="19"/>
      <c r="Q262" s="19"/>
      <c r="R262" s="19"/>
      <c r="S262" s="19"/>
      <c r="T262" s="19"/>
      <c r="U262" s="19"/>
      <c r="V262" s="13">
        <f t="shared" si="23"/>
        <v>34434</v>
      </c>
    </row>
    <row r="263" spans="8:22" ht="12">
      <c r="H263" s="4">
        <f aca="true" t="shared" si="26" ref="H263:V263">SUM(H2:H262)</f>
        <v>0.9824051598848244</v>
      </c>
      <c r="I263" s="16">
        <f t="shared" si="26"/>
        <v>26050666</v>
      </c>
      <c r="J263" s="16">
        <f t="shared" si="26"/>
        <v>27146127</v>
      </c>
      <c r="K263" s="16">
        <f t="shared" si="26"/>
        <v>298794485</v>
      </c>
      <c r="L263" s="16">
        <f t="shared" si="26"/>
        <v>110348850</v>
      </c>
      <c r="M263" s="16">
        <f t="shared" si="26"/>
        <v>-90891</v>
      </c>
      <c r="N263" s="16">
        <f t="shared" si="26"/>
        <v>-101766</v>
      </c>
      <c r="O263" s="16">
        <f t="shared" si="26"/>
        <v>-1069403</v>
      </c>
      <c r="P263" s="16">
        <f t="shared" si="26"/>
        <v>-104779</v>
      </c>
      <c r="Q263" s="16">
        <f t="shared" si="26"/>
        <v>-75227</v>
      </c>
      <c r="R263" s="16">
        <f t="shared" si="26"/>
        <v>-556624</v>
      </c>
      <c r="S263" s="16">
        <f t="shared" si="26"/>
        <v>0</v>
      </c>
      <c r="T263" s="16">
        <f t="shared" si="26"/>
        <v>0</v>
      </c>
      <c r="U263" s="16">
        <f t="shared" si="26"/>
        <v>0</v>
      </c>
      <c r="V263" s="8">
        <f t="shared" si="26"/>
        <v>458169705</v>
      </c>
    </row>
    <row r="264" ht="12">
      <c r="H264" s="4"/>
    </row>
    <row r="266" spans="10:11" ht="12">
      <c r="J266" s="14" t="s">
        <v>577</v>
      </c>
      <c r="K266" s="14">
        <f>SUM(I263:T263)</f>
        <v>460341438</v>
      </c>
    </row>
    <row r="65504" ht="12">
      <c r="V65504" s="9">
        <f>SUM(V254:V65503)</f>
        <v>464848839</v>
      </c>
    </row>
  </sheetData>
  <sheetProtection/>
  <printOptions/>
  <pageMargins left="0.75" right="0.75" top="1" bottom="1" header="0.5" footer="0.5"/>
  <pageSetup horizontalDpi="600" verticalDpi="600" orientation="landscape" pageOrder="overThenDown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MSWIND1</dc:creator>
  <cp:keywords/>
  <dc:description/>
  <cp:lastModifiedBy>lobo04</cp:lastModifiedBy>
  <cp:lastPrinted>2005-07-18T22:31:19Z</cp:lastPrinted>
  <dcterms:created xsi:type="dcterms:W3CDTF">1999-08-09T17:00:56Z</dcterms:created>
  <dcterms:modified xsi:type="dcterms:W3CDTF">2009-12-03T17:19:26Z</dcterms:modified>
  <cp:category/>
  <cp:version/>
  <cp:contentType/>
  <cp:contentStatus/>
</cp:coreProperties>
</file>